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120" windowHeight="8355" tabRatio="985" activeTab="0"/>
  </bookViews>
  <sheets>
    <sheet name="งบแสดงผลการดำเนินงาน" sheetId="1" r:id="rId1"/>
    <sheet name="Sheet1" sheetId="2" r:id="rId2"/>
  </sheets>
  <definedNames>
    <definedName name="_xlnm.Print_Area" localSheetId="0">'งบแสดงผลการดำเนินงาน'!$A$1:$J$28</definedName>
  </definedNames>
  <calcPr fullCalcOnLoad="1"/>
</workbook>
</file>

<file path=xl/sharedStrings.xml><?xml version="1.0" encoding="utf-8"?>
<sst xmlns="http://schemas.openxmlformats.org/spreadsheetml/2006/main" count="27" uniqueCount="27">
  <si>
    <t>ค่าใช้จ่ายบุคลากร</t>
  </si>
  <si>
    <t>ค่าบำเหน็จบำนาญ</t>
  </si>
  <si>
    <t>ค่าสาธารณูปโภค</t>
  </si>
  <si>
    <t>ค่าเสื่อมราคาและค่าตัดจำหน่าย</t>
  </si>
  <si>
    <t>หมายเหตุ</t>
  </si>
  <si>
    <t>กรมโรงงานอุตสาหกรรม</t>
  </si>
  <si>
    <t>รายได้จากงบประมาณ</t>
  </si>
  <si>
    <t>รายได้</t>
  </si>
  <si>
    <t>รายได้จากการอุดหนุนและบริจาค</t>
  </si>
  <si>
    <t>รายได้อื่น</t>
  </si>
  <si>
    <t>รวมรายได้</t>
  </si>
  <si>
    <t>ค่าใช้จ่าย</t>
  </si>
  <si>
    <t xml:space="preserve">ค่าใช้จ่ายอื่น </t>
  </si>
  <si>
    <t>รวมค่าใช้จ่าย</t>
  </si>
  <si>
    <t>รายได้สูง/(ต่ำ)กว่าค่าใช้จ่ายก่อนต้นทุนทางการเงิน</t>
  </si>
  <si>
    <t>ต้นทุนทางการเงิน</t>
  </si>
  <si>
    <t>รายได้สูง/(ต่ำ)กว่าค่าใช้จ่ายสุทธิ</t>
  </si>
  <si>
    <t>ค่าตอบแทน</t>
  </si>
  <si>
    <t>ค่าใช้สอย</t>
  </si>
  <si>
    <t>ค่าวัสดุ</t>
  </si>
  <si>
    <t>งบแสดงผลการดำเนินงานทางการเงิน</t>
  </si>
  <si>
    <t>ค่าใช้จ่ายจากการอุดหนุนและบริจาค</t>
  </si>
  <si>
    <t>.</t>
  </si>
  <si>
    <t xml:space="preserve">    (หน่วย : บาท)</t>
  </si>
  <si>
    <t>สำหรับปีสิ้นสุดวันที่  30  กันยายน  2560</t>
  </si>
  <si>
    <t>รายได้บริการอื่น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</si>
  <si>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สตง.รับรองงบการเงินจนถึงปีงบประมาณ พ.ศ. 2559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</si>
</sst>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#,##0.00\)"/>
    <numFmt numFmtId="181" formatCode="0_ ;\-0\ "/>
    <numFmt numFmtId="182" formatCode="\2\-\1\2"/>
    <numFmt numFmtId="183" formatCode="\-"/>
    <numFmt numFmtId="184" formatCode="#,##0.00_ ;\-#,##0.00\ "/>
    <numFmt numFmtId="185" formatCode="#,##0;[Black]\(#,##0.00\)"/>
    <numFmt numFmtId="186" formatCode="0.0"/>
    <numFmt numFmtId="187" formatCode="\-\(#,##0.00\)"/>
    <numFmt numFmtId="188" formatCode="0.000000"/>
    <numFmt numFmtId="189" formatCode="0.00000"/>
    <numFmt numFmtId="190" formatCode="0.0000"/>
    <numFmt numFmtId="191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1" fontId="4" fillId="0" borderId="0" xfId="42" applyFont="1" applyAlignment="1">
      <alignment horizontal="right" vertical="center"/>
    </xf>
    <xf numFmtId="181" fontId="4" fillId="0" borderId="0" xfId="4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1" fontId="3" fillId="0" borderId="0" xfId="42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1" fontId="2" fillId="0" borderId="10" xfId="42" applyFont="1" applyBorder="1" applyAlignment="1">
      <alignment vertical="center"/>
    </xf>
    <xf numFmtId="171" fontId="2" fillId="0" borderId="0" xfId="42" applyFont="1" applyAlignment="1">
      <alignment vertical="center"/>
    </xf>
    <xf numFmtId="171" fontId="3" fillId="0" borderId="0" xfId="42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180" fontId="2" fillId="0" borderId="10" xfId="42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4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/>
    </xf>
    <xf numFmtId="171" fontId="2" fillId="0" borderId="10" xfId="42" applyNumberFormat="1" applyFont="1" applyBorder="1" applyAlignment="1" quotePrefix="1">
      <alignment horizontal="right" vertical="center"/>
    </xf>
    <xf numFmtId="171" fontId="2" fillId="0" borderId="11" xfId="42" applyNumberFormat="1" applyFont="1" applyBorder="1" applyAlignment="1" quotePrefix="1">
      <alignment horizontal="right" vertical="center"/>
    </xf>
    <xf numFmtId="171" fontId="2" fillId="0" borderId="0" xfId="42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B16">
      <selection activeCell="H34" sqref="H34"/>
    </sheetView>
  </sheetViews>
  <sheetFormatPr defaultColWidth="9.140625" defaultRowHeight="24" customHeight="1"/>
  <cols>
    <col min="1" max="1" width="1.8515625" style="4" hidden="1" customWidth="1"/>
    <col min="2" max="2" width="5.8515625" style="4" customWidth="1"/>
    <col min="3" max="3" width="6.8515625" style="4" customWidth="1"/>
    <col min="4" max="5" width="9.140625" style="4" customWidth="1"/>
    <col min="6" max="6" width="12.57421875" style="4" customWidth="1"/>
    <col min="7" max="7" width="12.140625" style="4" customWidth="1"/>
    <col min="8" max="8" width="18.140625" style="4" customWidth="1"/>
    <col min="9" max="9" width="3.421875" style="4" customWidth="1"/>
    <col min="10" max="10" width="17.8515625" style="4" customWidth="1"/>
    <col min="11" max="11" width="25.140625" style="4" bestFit="1" customWidth="1"/>
    <col min="12" max="12" width="26.421875" style="5" customWidth="1"/>
    <col min="13" max="16384" width="9.140625" style="4" customWidth="1"/>
  </cols>
  <sheetData>
    <row r="1" spans="1:10" ht="31.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</row>
    <row r="4" spans="2:10" ht="30" customHeight="1">
      <c r="B4" s="3"/>
      <c r="C4" s="3"/>
      <c r="D4" s="3"/>
      <c r="E4" s="3"/>
      <c r="F4" s="3"/>
      <c r="G4" s="6"/>
      <c r="H4" s="7"/>
      <c r="I4" s="7"/>
      <c r="J4" s="1" t="s">
        <v>23</v>
      </c>
    </row>
    <row r="5" spans="7:10" ht="30" customHeight="1">
      <c r="G5" s="3" t="s">
        <v>4</v>
      </c>
      <c r="H5" s="2">
        <v>2560</v>
      </c>
      <c r="I5" s="2"/>
      <c r="J5" s="2">
        <v>2559</v>
      </c>
    </row>
    <row r="6" spans="2:7" ht="24.75" customHeight="1">
      <c r="B6" s="7" t="s">
        <v>7</v>
      </c>
      <c r="G6" s="6"/>
    </row>
    <row r="7" spans="4:10" ht="27.75" customHeight="1">
      <c r="D7" s="4" t="s">
        <v>6</v>
      </c>
      <c r="G7" s="6">
        <v>15</v>
      </c>
      <c r="H7" s="5">
        <v>749778272.07</v>
      </c>
      <c r="I7" s="5"/>
      <c r="J7" s="5">
        <v>769478516.81</v>
      </c>
    </row>
    <row r="8" spans="4:11" ht="25.5" customHeight="1">
      <c r="D8" s="4" t="s">
        <v>8</v>
      </c>
      <c r="G8" s="6">
        <v>16</v>
      </c>
      <c r="H8" s="5">
        <v>16738293.67</v>
      </c>
      <c r="I8" s="5"/>
      <c r="J8" s="5">
        <v>51333278.62</v>
      </c>
      <c r="K8" s="4">
        <f>27992925+23340353.62</f>
        <v>51333278.620000005</v>
      </c>
    </row>
    <row r="9" spans="4:10" ht="25.5" customHeight="1">
      <c r="D9" s="4" t="s">
        <v>25</v>
      </c>
      <c r="G9" s="6"/>
      <c r="H9" s="5">
        <v>60000</v>
      </c>
      <c r="I9" s="5"/>
      <c r="J9" s="5">
        <v>0</v>
      </c>
    </row>
    <row r="10" spans="4:10" ht="25.5" customHeight="1">
      <c r="D10" s="4" t="s">
        <v>9</v>
      </c>
      <c r="G10" s="6"/>
      <c r="H10" s="5">
        <v>845925</v>
      </c>
      <c r="I10" s="10"/>
      <c r="J10" s="5">
        <v>1859805</v>
      </c>
    </row>
    <row r="11" spans="2:12" s="7" customFormat="1" ht="25.5" customHeight="1">
      <c r="B11" s="7" t="s">
        <v>10</v>
      </c>
      <c r="G11" s="3"/>
      <c r="H11" s="8">
        <f>SUM(H7:H10)</f>
        <v>767422490.74</v>
      </c>
      <c r="I11" s="16"/>
      <c r="J11" s="8">
        <f>SUM(J7:J10)</f>
        <v>822671600.43</v>
      </c>
      <c r="L11" s="9"/>
    </row>
    <row r="12" spans="2:10" ht="25.5" customHeight="1">
      <c r="B12" s="7" t="s">
        <v>11</v>
      </c>
      <c r="G12" s="6"/>
      <c r="H12" s="5"/>
      <c r="I12" s="10"/>
      <c r="J12" s="5"/>
    </row>
    <row r="13" spans="4:12" ht="21.75" customHeight="1">
      <c r="D13" s="4" t="s">
        <v>0</v>
      </c>
      <c r="F13" s="5"/>
      <c r="G13" s="6">
        <v>17</v>
      </c>
      <c r="H13" s="10">
        <v>282593132.49</v>
      </c>
      <c r="I13" s="10"/>
      <c r="J13" s="10">
        <v>277953296.93</v>
      </c>
      <c r="K13" s="5"/>
      <c r="L13" s="10"/>
    </row>
    <row r="14" spans="4:11" ht="21.75" customHeight="1">
      <c r="D14" s="4" t="s">
        <v>1</v>
      </c>
      <c r="G14" s="6">
        <v>18</v>
      </c>
      <c r="H14" s="10">
        <v>146883484.54</v>
      </c>
      <c r="I14" s="10"/>
      <c r="J14" s="10">
        <v>133133179.61</v>
      </c>
      <c r="K14" s="5"/>
    </row>
    <row r="15" spans="4:11" ht="21.75" customHeight="1">
      <c r="D15" s="4" t="s">
        <v>17</v>
      </c>
      <c r="G15" s="4" t="s">
        <v>22</v>
      </c>
      <c r="H15" s="10">
        <v>400750</v>
      </c>
      <c r="I15" s="10"/>
      <c r="J15" s="10">
        <v>314900</v>
      </c>
      <c r="K15" s="10"/>
    </row>
    <row r="16" spans="4:11" ht="21.75" customHeight="1">
      <c r="D16" s="4" t="s">
        <v>18</v>
      </c>
      <c r="G16" s="6">
        <v>19</v>
      </c>
      <c r="H16" s="10">
        <v>253710042.29</v>
      </c>
      <c r="I16" s="10"/>
      <c r="J16" s="10">
        <v>269545732.35</v>
      </c>
      <c r="K16" s="10"/>
    </row>
    <row r="17" spans="4:11" ht="21.75" customHeight="1">
      <c r="D17" s="4" t="s">
        <v>19</v>
      </c>
      <c r="E17" s="11"/>
      <c r="F17" s="12"/>
      <c r="G17" s="6"/>
      <c r="H17" s="10">
        <v>9376674.22</v>
      </c>
      <c r="I17" s="10"/>
      <c r="J17" s="10">
        <v>9369594.93</v>
      </c>
      <c r="K17" s="10"/>
    </row>
    <row r="18" spans="4:11" ht="21.75" customHeight="1">
      <c r="D18" s="4" t="s">
        <v>2</v>
      </c>
      <c r="G18" s="6">
        <v>20</v>
      </c>
      <c r="H18" s="10">
        <v>10147677.13</v>
      </c>
      <c r="I18" s="10"/>
      <c r="J18" s="10">
        <v>10685079.4</v>
      </c>
      <c r="K18" s="5"/>
    </row>
    <row r="19" spans="4:11" ht="21.75" customHeight="1">
      <c r="D19" s="4" t="s">
        <v>3</v>
      </c>
      <c r="G19" s="6">
        <v>21</v>
      </c>
      <c r="H19" s="10">
        <v>75452754.4</v>
      </c>
      <c r="I19" s="10"/>
      <c r="J19" s="10">
        <v>93045238.83</v>
      </c>
      <c r="K19" s="5"/>
    </row>
    <row r="20" spans="4:11" ht="21.75" customHeight="1">
      <c r="D20" s="4" t="s">
        <v>21</v>
      </c>
      <c r="G20" s="6">
        <v>22</v>
      </c>
      <c r="H20" s="10">
        <v>7924382.82</v>
      </c>
      <c r="I20" s="10"/>
      <c r="J20" s="10">
        <v>7937524.77</v>
      </c>
      <c r="K20" s="5"/>
    </row>
    <row r="21" spans="4:11" ht="21.75" customHeight="1">
      <c r="D21" s="4" t="s">
        <v>12</v>
      </c>
      <c r="G21" s="6"/>
      <c r="H21" s="10">
        <v>24305</v>
      </c>
      <c r="I21" s="10"/>
      <c r="J21" s="10">
        <v>2139997.24</v>
      </c>
      <c r="K21" s="5">
        <f>2090281.5+49715.74</f>
        <v>2139997.24</v>
      </c>
    </row>
    <row r="22" spans="2:11" ht="24" customHeight="1">
      <c r="B22" s="7" t="s">
        <v>13</v>
      </c>
      <c r="G22" s="6"/>
      <c r="H22" s="8">
        <f>SUM(H13:H21)</f>
        <v>786513202.89</v>
      </c>
      <c r="I22" s="16"/>
      <c r="J22" s="8">
        <f>SUM(J13:J21)</f>
        <v>804124544.0600001</v>
      </c>
      <c r="K22" s="5"/>
    </row>
    <row r="23" spans="2:11" ht="24" customHeight="1">
      <c r="B23" s="7" t="s">
        <v>14</v>
      </c>
      <c r="G23" s="6"/>
      <c r="H23" s="13">
        <v>19090712.15</v>
      </c>
      <c r="I23" s="21"/>
      <c r="J23" s="19">
        <v>18547056.37</v>
      </c>
      <c r="K23" s="5">
        <f>+H11-H22</f>
        <v>-19090712.149999976</v>
      </c>
    </row>
    <row r="24" spans="2:10" ht="24" customHeight="1">
      <c r="B24" s="7"/>
      <c r="D24" s="4" t="s">
        <v>15</v>
      </c>
      <c r="G24" s="6"/>
      <c r="H24" s="5">
        <v>0</v>
      </c>
      <c r="I24" s="10"/>
      <c r="J24" s="5">
        <v>0</v>
      </c>
    </row>
    <row r="25" spans="2:10" ht="24" customHeight="1" thickBot="1">
      <c r="B25" s="7" t="s">
        <v>16</v>
      </c>
      <c r="G25" s="6"/>
      <c r="H25" s="20">
        <f>+H23</f>
        <v>19090712.15</v>
      </c>
      <c r="I25" s="21"/>
      <c r="J25" s="20">
        <f>+J23</f>
        <v>18547056.37</v>
      </c>
    </row>
    <row r="26" spans="2:10" ht="24.75" customHeight="1" thickTop="1">
      <c r="B26" s="7"/>
      <c r="C26" s="14"/>
      <c r="D26" s="15"/>
      <c r="E26" s="14"/>
      <c r="F26" s="14"/>
      <c r="H26" s="16"/>
      <c r="I26" s="16"/>
      <c r="J26" s="16"/>
    </row>
    <row r="27" spans="2:10" ht="24" customHeight="1">
      <c r="B27" s="7" t="s">
        <v>26</v>
      </c>
      <c r="C27" s="15"/>
      <c r="D27" s="15"/>
      <c r="E27" s="15"/>
      <c r="F27" s="15"/>
      <c r="G27" s="15"/>
      <c r="H27" s="15"/>
      <c r="I27" s="15"/>
      <c r="J27" s="15"/>
    </row>
    <row r="28" spans="1:10" ht="24" customHeight="1">
      <c r="A28" s="14"/>
      <c r="B28" s="14"/>
      <c r="C28" s="14"/>
      <c r="D28" s="14"/>
      <c r="E28" s="14"/>
      <c r="F28" s="17"/>
      <c r="G28" s="17"/>
      <c r="J28" s="14"/>
    </row>
    <row r="29" spans="1:10" ht="24" customHeight="1">
      <c r="A29" s="14"/>
      <c r="B29" s="14"/>
      <c r="C29" s="14"/>
      <c r="D29" s="14"/>
      <c r="E29" s="14"/>
      <c r="F29" s="17"/>
      <c r="G29" s="17"/>
      <c r="H29" s="18"/>
      <c r="I29" s="18"/>
      <c r="J29" s="14"/>
    </row>
    <row r="30" spans="1:10" ht="24" customHeight="1">
      <c r="A30" s="14"/>
      <c r="B30" s="14"/>
      <c r="C30" s="14"/>
      <c r="D30" s="14"/>
      <c r="E30" s="14"/>
      <c r="F30" s="17"/>
      <c r="G30" s="17"/>
      <c r="H30" s="18"/>
      <c r="I30" s="14"/>
      <c r="J30" s="14"/>
    </row>
    <row r="31" spans="1:10" ht="24" customHeight="1">
      <c r="A31" s="14"/>
      <c r="B31" s="14"/>
      <c r="C31" s="15"/>
      <c r="D31" s="14"/>
      <c r="E31" s="14"/>
      <c r="F31" s="17"/>
      <c r="G31" s="17"/>
      <c r="H31" s="14"/>
      <c r="I31" s="14"/>
      <c r="J31" s="14"/>
    </row>
  </sheetData>
  <sheetProtection/>
  <mergeCells count="3">
    <mergeCell ref="A1:J1"/>
    <mergeCell ref="A2:J2"/>
    <mergeCell ref="A3:J3"/>
  </mergeCells>
  <printOptions/>
  <pageMargins left="0.7874015748031497" right="0.35433070866141736" top="1.0236220472440944" bottom="0" header="0.5905511811023623" footer="0.1181102362204724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wanida_m</dc:creator>
  <cp:keywords/>
  <dc:description/>
  <cp:lastModifiedBy>user013</cp:lastModifiedBy>
  <cp:lastPrinted>2018-06-12T08:28:03Z</cp:lastPrinted>
  <dcterms:created xsi:type="dcterms:W3CDTF">2006-03-08T10:07:57Z</dcterms:created>
  <dcterms:modified xsi:type="dcterms:W3CDTF">2018-06-12T08:36:20Z</dcterms:modified>
  <cp:category/>
  <cp:version/>
  <cp:contentType/>
  <cp:contentStatus/>
</cp:coreProperties>
</file>