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570" activeTab="2"/>
  </bookViews>
  <sheets>
    <sheet name="แบบฟอร์มที่ 1" sheetId="1" r:id="rId1"/>
    <sheet name="แบบฟอร์มที่ 2" sheetId="2" r:id="rId2"/>
    <sheet name="สรุปโครงการ ปี 63" sheetId="4" r:id="rId3"/>
    <sheet name="ข้อมูลประกอบฯ" sheetId="3" r:id="rId4"/>
  </sheets>
  <definedNames>
    <definedName name="_xlnm.Print_Area" localSheetId="1">'แบบฟอร์มที่ 2'!$A$1:$G$6</definedName>
    <definedName name="_xlnm.Print_Area" localSheetId="2">'สรุปโครงการ ปี 63'!$A$1:$G$77</definedName>
    <definedName name="_xlnm.Print_Titles" localSheetId="2">'สรุปโครงการ ปี 63'!$1:$6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4" l="1"/>
  <c r="D62" i="4"/>
  <c r="D61" i="4" s="1"/>
  <c r="D52" i="4"/>
  <c r="D50" i="4"/>
  <c r="D49" i="4"/>
  <c r="D45" i="4"/>
  <c r="D43" i="4"/>
  <c r="D42" i="4"/>
  <c r="D17" i="4"/>
  <c r="D16" i="4" s="1"/>
  <c r="D9" i="4"/>
  <c r="D8" i="4"/>
</calcChain>
</file>

<file path=xl/sharedStrings.xml><?xml version="1.0" encoding="utf-8"?>
<sst xmlns="http://schemas.openxmlformats.org/spreadsheetml/2006/main" count="199" uniqueCount="147">
  <si>
    <t>ผลการดำเนินโครงการ (งบรายจ่ายอื่น / งบลงทุน)</t>
  </si>
  <si>
    <t>หน่วยงาน.......................................................................</t>
  </si>
  <si>
    <t>โครงการ</t>
  </si>
  <si>
    <t>ผลการเบิกจ่าย</t>
  </si>
  <si>
    <t>งบประมาณที่
ได้รับจัดสรร</t>
  </si>
  <si>
    <t>เป้าหมายของโครงการ</t>
  </si>
  <si>
    <t>ผลลัพธ์การดำเนินโครงการ</t>
  </si>
  <si>
    <t>ปีงบประมาณ พ.ศ. ...................</t>
  </si>
  <si>
    <r>
      <rPr>
        <b/>
        <sz val="16"/>
        <color theme="1"/>
        <rFont val="TH SarabunPSK"/>
        <family val="2"/>
      </rPr>
      <t>หมายเหตุ :</t>
    </r>
    <r>
      <rPr>
        <sz val="16"/>
        <color theme="1"/>
        <rFont val="TH SarabunPSK"/>
        <family val="2"/>
      </rPr>
      <t xml:space="preserve"> หากโครงการของหน่วยงานของท่านเป็นโครงการที่มีการดำเนินการต่อเนื่อง ขอให้จัดทำผลการดำเนินโครงการ ตั้งแต่ปีงบประมาณที่ได้รับการจัดสรรงบประมาณ ถึง ปีงบประมาณปัจจุบัน โดยตรวจสอบรายละเอียดโครงการได้จากเอกสารที่แนบ </t>
    </r>
  </si>
  <si>
    <t>วิธีการดำเนินการ</t>
  </si>
  <si>
    <t>ปีงบประมาณ พ.ศ. 2563</t>
  </si>
  <si>
    <t>งบประมาณ</t>
  </si>
  <si>
    <t>วัตถุประสงค์ / กิจกรรม
(การดำเนินโครงการ)</t>
  </si>
  <si>
    <t>เป้าหมาย</t>
  </si>
  <si>
    <t>ผลผลิต</t>
  </si>
  <si>
    <t>ตัวชี้วัด</t>
  </si>
  <si>
    <t>ยุทธศาสตร์................................................................................................................</t>
  </si>
  <si>
    <t>แผนงาน................................................................................................................</t>
  </si>
  <si>
    <t>กิจกรรม................................................................................................................</t>
  </si>
  <si>
    <t>กทส.</t>
  </si>
  <si>
    <t>24. โครงการให้คำแนะนำเชิงลึกแก่สถานประกอบการเพื่อมุ่งสู่อุตสาหกรรมสีเขียว พื้นที่ 4 ภาคใต้และภาคตะวันออก</t>
  </si>
  <si>
    <t>23. โครงการให้คำแนะนำเชิงลึกแก่สถานประกอบการเพื่อมุ่งสู่อุตสาหกรรมสีเขียว พื้นที่ 3 ภาคตะวันออกเฉียงเหนือ</t>
  </si>
  <si>
    <t>22. โครงการให้คำแนะนำเชิงลึกแก่สถานประกอบการเพื่อมุ่งสู่อุตสาหกรรมสีเขียว พื้นที่ 2 ภาคเหนือ</t>
  </si>
  <si>
    <t>21. โครงการให้คำแนะนำเชิงลุกแก่สถานประกอบการเพื่อมุ่งสู่อุตสาหกรรมสีเขียว พื้นที่ 1 ภาคกลาง</t>
  </si>
  <si>
    <t>20. โครงการให้คำแนะนำเชิงลึกแก่สถานประกอบการเพื่อมุ่งสู่การเป็นอุตสาหกรรมสีเขียวในพื้นที่ กทม. พื้นที่ 3</t>
  </si>
  <si>
    <t>19. โครงการให้คำแนะนำเชิงลึกแก่สถานประกอบการเพื่อมุ่งสู่การเป็นอุตสาหกรรมสีเขียวในพื้นที่ กทม. พื้นที่ 2</t>
  </si>
  <si>
    <t>18. โครงการให้คำแนะนำเชิงลึกแก่สถานประกอบการเพื่อมุ่งสู่การเป็นอุตสาหกรรมสีเขียวในพื้นที่ กทม. พื้นที่ 1</t>
  </si>
  <si>
    <t>17. โครงการให้คำแนะนำเชิงลึกแก่สถานประกอบการเพื่อมุ่งสู่การเป็นอุตสาหกรรมสีเขียวในพื้นที่ลุ่มน้ำภาคตะวันออกและพื้นที่ใกล้เคียง</t>
  </si>
  <si>
    <t>16. โครงการให้คำแนะนำเชิงลึกแก่สถานประกอบการเพื่อมุ่งสู่การเป็นอุตสาหกรรมสีเขียวในพื้นที่ลุ่มน้ำเจ้าพระยาและพื้นที่ใกล้เคียง</t>
  </si>
  <si>
    <t>15. โครงการให้คำแนะนำเชิงลึกแก่สถานประกอบการที่มุ่งสู่การเป็นอุตสาหกรรมสีเขียวในพื้นที่ลุ่มแม่น้ำท่าจีน แม่กลอง และใกล้เคียง</t>
  </si>
  <si>
    <t>14. โครงการพัฒนาผลิตภาพสำหรับอุตสาหกรรมเพื่อมุ่งมั่นสู่การเป็นอุตสาหกรรมสีเขียว</t>
  </si>
  <si>
    <t>13. โครงการการตรวจประเมินสถานประกอบการที่ขอเทียบระดับสู่อุตสาหกรรมสีเขียว</t>
  </si>
  <si>
    <t>12. โครงการส่งเสริมและพัฒนาสถานประกอบการสู่อุตสาหกรรมสีเขียว</t>
  </si>
  <si>
    <t>11. โครงการศึกษาศักยภาพในการลดปริมาณน้ำในโรงงานอุตสาหกรรม</t>
  </si>
  <si>
    <t>กกอ.</t>
  </si>
  <si>
    <t>10. โครงการจัดตั้งศูนย์ช่วยเหลือและติดตามการต่ออายุโรงงานที่ขาดการจัดการกากอุตสาหกรรม</t>
  </si>
  <si>
    <t>สจก.</t>
  </si>
  <si>
    <t>9. โครงการเร่งรัดการดทะเบียนเครื่องตักรของวิสาหกิจขนาดกลางและขนาดย่อม (SME)</t>
  </si>
  <si>
    <t>8. โครงการบริหารจัดการกากของเสียอุตสาหกรรมครบวงจร</t>
  </si>
  <si>
    <t>2..9702</t>
  </si>
  <si>
    <t>7. โครงการพัฒนาปรับปรุงระบบการจัดการกากของเสียอุตสาหกรรมทางสื่อกิเล็กทรอนิกส์</t>
  </si>
  <si>
    <t>6. โครงการยกระดับผู้ประกอบการจัดการของเสีย</t>
  </si>
  <si>
    <t>5. โครงการส่เงสริมการใช้ประโยชน์กากของเสีย</t>
  </si>
  <si>
    <t>4. โครงการถ่ายทอดเทคโนโลยีการผลิตที่สะอาดสำหรับอุตสาหกรรมรายสาขา</t>
  </si>
  <si>
    <t>กอน.</t>
  </si>
  <si>
    <t xml:space="preserve">3. โครงการส่งเสริมอุตสาหกรรมให้มีการพัฒนาด้านความรับผิดชอบต่อสังคม (CSR) </t>
  </si>
  <si>
    <t>2. โครงการพัฒนาเมืองอุตสาหกรรมเชิงนิเวศ</t>
  </si>
  <si>
    <t>1. โครงการพัฒนาพื้นที่อุตสาหกรรมอย่างมีศักยภาพเพื่องรองรับการลงทุน</t>
  </si>
  <si>
    <t>ปี 62</t>
  </si>
  <si>
    <t>ปี 61</t>
  </si>
  <si>
    <t>ปี 60</t>
  </si>
  <si>
    <t>ปี 59</t>
  </si>
  <si>
    <t>ปี 58</t>
  </si>
  <si>
    <t>งบประมาณที่ได้รับ</t>
  </si>
  <si>
    <t>หน่วยงาน
รับผิดชอบ</t>
  </si>
  <si>
    <t>**ข้อมูลประกอบการจัดทำผลการดำเนินโครงการ**</t>
  </si>
  <si>
    <t>ปัญหา / อุปสรรค</t>
  </si>
  <si>
    <t>สรุปคำของบประมาณโครงการ ปี 2563</t>
  </si>
  <si>
    <t xml:space="preserve">หน่วยงาน กรมโรงงานอุตสาหกรรม </t>
  </si>
  <si>
    <t>ลำดับ
ที่</t>
  </si>
  <si>
    <t>แผนงาน - ผลผลิต/โครงการ - กิจกรรม - 
ประเภทงบรายจ่าย - รายการ</t>
  </si>
  <si>
    <t>งบประมาณ
ปี 2562</t>
  </si>
  <si>
    <t>คำของบประมาณ
ปี 2563</t>
  </si>
  <si>
    <t>เปรียบเทียบคำของบประมาณ 63 กับ งบประมาณ ปี 62</t>
  </si>
  <si>
    <t>หน่วยงานรับผิดชอบ</t>
  </si>
  <si>
    <t>จำนวน</t>
  </si>
  <si>
    <t>ร้อยละ</t>
  </si>
  <si>
    <t>ยุทธศาสตร์ที่ 2 ด้านการสร้างความสามารถในการแข่งขัน</t>
  </si>
  <si>
    <t>แผนงานบูรณาการพัฒนาผู้ประกอบการและเศรษฐกิจชุมชนและพัฒนาวิสาหกิจขนาดกลางและขนาดย่อม</t>
  </si>
  <si>
    <t>โครงการปรับหรือเปลี่ยนเครื่องจักรของกลุ่มอุตสาหกรรมเป้าหมาย</t>
  </si>
  <si>
    <t>กิจกรรม : ปรับเปลี่ยนเครื่องจักรเพื่อเพิ่มประสิทธิภาพ</t>
  </si>
  <si>
    <t>ค่าใช้จ่ายในการปรับปรุงหรือเปลี่ยนเครื่องจักร</t>
  </si>
  <si>
    <t>1.1 ค่าใช้จ่ายในการปรับปรุงหรือเปลี่ยนเครื่องจักรเพื่อเพิ่มประสิทธิภาพในกระบวนการผลิตด้วยเทคโนโลยีและนวัตกรรมกลุ่มอุตสาหกรรมเป้าหมาย</t>
  </si>
  <si>
    <t xml:space="preserve">     1.1.1 โครงการปรับปรุงหรือเปลี่ยนเครื่องจักรเพื่อเพิ่มประสิทธิภาพในกระบวนการผลิตด้วยเทคโนโลยีและนวัตกรรมกลุ่มอุตสาหกรรมเป้าหมาย (12.6274)</t>
  </si>
  <si>
    <t>1.2 ค่าใช้จ่ายในการถ่ายทอดเทคโนโลยีด้านการบำรุงรักษาสภาพเครื่องจักรด้วยเทคโนโลยีและนวัตกรรมให้กับสถานประกอบการที่จดทะเบียนเครื่องจักร</t>
  </si>
  <si>
    <t xml:space="preserve">      1.2.1 โครงการถ่ายทอดเทคโนโลยีด้านการบำรุงรักษาสภาพเครื่องจักรด้วยเทคโนโลยีและนวัตกรรมให้กับสถานประกอบการที่จดทะเบียนเครื่องจักร (8.0)</t>
  </si>
  <si>
    <t>แผนงานยุทธศาสตร์เพื่อสนับสนุนด้านการสร้างความสามารถในการแข่งขัน</t>
  </si>
  <si>
    <t>โครงการยกระดับสถานประกอบธุรกิจอุตสาหกรรมให้มีศักยภาพในการแข่งขัน</t>
  </si>
  <si>
    <t>กิจกรรม : ส่งเสริมและยกระดับสถานประกอบการ</t>
  </si>
  <si>
    <t xml:space="preserve">2.1 ค่าใช้จ่ายในการยกระดับสถานประกอบธุรกิจอุตสาหกรรมให้มีศักยภาพในการแข่งขัน </t>
  </si>
  <si>
    <t xml:space="preserve">     2.1.1 โครงการพัฒนาการเชื่อมโยงและวิเคราะห์ข้อมูลสารสนเทศสารเคมีและวัตถุอันตรายระดับพื้นที่ (9.8480)</t>
  </si>
  <si>
    <t>กวอ.</t>
  </si>
  <si>
    <t xml:space="preserve">     2.1.2 โครงการส่งเสริมสถานประกอบการเข้าสู่อุตสาหกรรมสีเขียว
(เทคโนโลยีสะอาด/ระบบการจัดการสิ่งแวดล้อม) (69.8)</t>
  </si>
  <si>
    <t xml:space="preserve">     2.1.3 โครงการพัฒนามาตรฐานงานกำกับและส่งเสริม เพื่อยกระดับสถานประกอบการและบุคลากรอุตสาหกรรมให้มีศักยภาพสูงขึ้นตามแนวทางปฏิบัติที่เป็นเลิศ (Best Practice) (1.95)</t>
  </si>
  <si>
    <t>กมร.</t>
  </si>
  <si>
    <t xml:space="preserve">     2.1.4 โครงการจัดทำมาตรฐานการเก็บรักษาวัตถุอันตรายเพื่อยกระดับสถานที่จัดเก็บวัตถุอันตราย (3.2472)</t>
  </si>
  <si>
    <t xml:space="preserve">2.2 ค่าใช้จ่ายในการบริหารและพัฒนาทรัพยากรบุคคล </t>
  </si>
  <si>
    <t xml:space="preserve">     2.2.1 โครงการการบริหารและพัฒนาทรัพยากรบุคคลภาครัฐ (4.55)</t>
  </si>
  <si>
    <t>ศบพ.</t>
  </si>
  <si>
    <t xml:space="preserve">     2.2.2 โครงการส่งเสริมคุณธรรม จริยธรรม บุคลากรภาครัฐ (0.3)</t>
  </si>
  <si>
    <t xml:space="preserve">2.3 ค่าใช้จ่ายในการพัฒนาและเพิ่มประสิทธิภาพการใช้พลังงานในโรงงานอุตสาหกรรมด้วยเทคโนโลยี นวัตกรรมที่เป็นมิตรกับสิ่งแวดล้อมพร้อมความปลอดภัย </t>
  </si>
  <si>
    <t xml:space="preserve">     2.3.1 โครงการส่งเสริมและพัฒนาเทคโนโลยีความปลอดภัยในอุตสาหกรรมชีวภาพ (10.0)</t>
  </si>
  <si>
    <t>กปภ.</t>
  </si>
  <si>
    <t xml:space="preserve">     2.3.2 โครงการส่งเสริมการเพิ่มประสิทธิภาพพลังงานในภาคอุตสาหกรรม (ระบบทำความเย็น) (10.0099)</t>
  </si>
  <si>
    <t xml:space="preserve">     2.3.3 โครงการจัดทำหลักเกณฑ์และวิธีการตรวจสอบ และประเมินอายุ
ที่เหลือของภาชนะรับแรงดัน (Remaining Life Assessment) (10.2136)</t>
  </si>
  <si>
    <t xml:space="preserve">     2.3.4 โครงการส่งเสริมและพัฒนาความปลอดภัยเกี่ยวกับการป้องกันและระงับอัคคีภัยและระบบไฟฟ้าในโรงงาน (4.1632)</t>
  </si>
  <si>
    <t>2.4 ค่าใช้จ่ายในการพัฒนาพื้นที่อุตสาหกรรมอย่างมีศักยภาพเพื่อรองรับ
การลงทุน</t>
  </si>
  <si>
    <t xml:space="preserve">     2.4.1 โครงการศึกษาและจัดทำแผนการใช้ที่ดินเพื่ออุตสาหกรรมใน 9 จังหวัด (9.0)</t>
  </si>
  <si>
    <t>กทพ.</t>
  </si>
  <si>
    <t xml:space="preserve">     2.4.2 โครงการส่งเสริมและพัฒนารูปแบบการสนับสนุนการจัดตั้งเขตประกอบการอุตสาหกรรม S-Curve, New S-Curve (7.0)</t>
  </si>
  <si>
    <t xml:space="preserve">     2.4.3 โครงการศึกษาและจัดทำข้อเสนอการปรับปรุงเปลี่ยนแปลงช้อกำหนด เรื่องมาตรการคุ้มครองสิ่งแวดล้อม ความปลอดภัยในการประกอบกิจการโรงงานตามกลุ่มเป้าหมายที่กำหนด (1.4)</t>
  </si>
  <si>
    <t>กร.2</t>
  </si>
  <si>
    <t>2.5 ค่าใช้จ่ายในการพัฒนาระบบสารสนเทศ เพื่อยกระดับการบริหารจัดการและการให้บริการภาครัฐ (งบลงทุน)</t>
  </si>
  <si>
    <t xml:space="preserve">     2.5.1 Smart (50.6)</t>
  </si>
  <si>
    <t>ศส.</t>
  </si>
  <si>
    <t xml:space="preserve">     2.5.2 NSW (12.0)</t>
  </si>
  <si>
    <t xml:space="preserve">     2.5.3 Bigdata + E-License (15.8442)</t>
  </si>
  <si>
    <t xml:space="preserve">     2.5.4 Factory 4.0 (38.5)</t>
  </si>
  <si>
    <t>ยุทธศาสตร์ที่ 5 ด้านการสร้างการเติบโตบนคุณภาพชีวิตที่เป็นมิตรกับสิ่งแวดล้อม</t>
  </si>
  <si>
    <t>แผนงานบูรณาการจัดการมลพิษและสิ่งแวดล้อม</t>
  </si>
  <si>
    <t>โครงการบริหารจัดการกากอุตสาหกรรม</t>
  </si>
  <si>
    <t>กิจกรรม : บริหารจัดการกากอุตสาหกรรม</t>
  </si>
  <si>
    <t>ค่าใช้จ่ายในการพัฒนาและยกระดับผู้ประกอบการจัดการของเสียอันตราย</t>
  </si>
  <si>
    <t>3.1 ค่าใช้จ่ายในการพัฒนาและยกระดับผู้ประกอบการจัดการของเสียอันตรายภาคอุตสาหกรรม</t>
  </si>
  <si>
    <t>3.2 ค่าใช้จ่ายในการพัฒนาศักยภาพการใช้ประโยชน์กากของเสีย</t>
  </si>
  <si>
    <t>3.3 ค่าใช้จ่ายในการศึกษาและจัดทำแผนยุทธศาสตร์เศรษฐกิจหมุนเวียน (Circular Economy) สำหรับบริหารจัดการขยะพลาสติก พ.ศ. 2563-2570</t>
  </si>
  <si>
    <t>แผนงานยุทธศาสตร์สร้างการเติบโตอย่างยั่งยืน อนุรักษ์ ฟื้นฟู และป้องกันการทำลายทรัพยากรธรรมชาติ</t>
  </si>
  <si>
    <t>โครงการพัฒนาและยกระดับเมืองอุตสาหกรรมเชิงนิเวศที่เป็นมิตรกับสิ่งแวดล้อมสู่เมืองสิ่งแวดล้อมที่ยั่งยืน</t>
  </si>
  <si>
    <t>กิจกรรม : การพัฒนาเมืองอุตสาหกรรมเชิงนิเวศ</t>
  </si>
  <si>
    <t>ค่าใช้จ่ายในการพัฒนาและยกระดับเมืองอุตสาหกรรมเชิงนิเวศที่เป็นมิตรกับสิ่งแวดล้อมสู่เมืองสิ่งแวดล้อมที่ยั่งยืน</t>
  </si>
  <si>
    <t>4.1 ค่าใช้จ่ายในการปรับแผนปฏิบัติการพัฒนาเมืองอุตสาหกกรรมเชิงนิเวศ ระยะที่ 1 
(ปี 2561-2564) เพื่อมุ่งสู่เมืองอุตสาหกรรมเชิงนิเวศระดับที่ 3 ภายในปี่ 2564 และจัดทำแผนปฏิบัติการฯ ระยะที่ 2 (ปี 2565-2569) เพื่อมุ่งสู่เมืองอุตสาหกรรมเชิงนิเวศระดับที่ 5 ภายในปี 2569 ของ 15 จังหวัด 18 พื้นที่</t>
  </si>
  <si>
    <t>4.2 ค่าใช้จ่ายในการส่งเสริมโรงงานอุตสาหกรรมให้มีความรับผิดชอบต่อสังคมและชุมชนอย่างยั่งยืน (CSR Beginner and CSR-DIW)</t>
  </si>
  <si>
    <t>4.3 ค่าใช้จ่ายในการส่งเสริมและยกระดับเครือข่ายอุตสาหกรรมในพื้นที่ร้องเรียนซ้ำซาก 19 จังหวัด (สมุทรสาคร ชลบุรี ฉะเชิงเทรา ระยอง นครนายก สระแก้ว สมุทรปราการ ราชบุรี สุพรรณบุรี นครสวรรค์ อุดรธานี หนองคาย ร้อยเอ็ด นครราชสีมา พระนครศรีอยุธยา สระบุรี อ่างทอง 
พิษณุโลก และตาก)</t>
  </si>
  <si>
    <t>4.4 ค่าใช้จ่ายในการจัดทำรูปแบบ (Model) การแก้ไขปัญหาร้องเรียนซ้ำซาก จ.อุดรธานี,ร้อยเอ็ด</t>
  </si>
  <si>
    <t xml:space="preserve">4.5 ค่าใช้จ่ายในการยกระดับและพัฒนาโรงงานอุตสาหกรรมตามตัวชี้วัดการเป็นเมืองอุตสาหกรรมเชิงนิเวศ ระดับ 2 การส่งเสริม (Enhancement) และจัดทำฐานข้อมูลเพื่อแลกเปลี่ยนทรัพยากรร่วมกัน (RECP) ในพื้นที่เป้าหมาย 7 จังหวัด (จังหวัดพระนครศรีอยุธยา สระบุรี นครราชสีมา 
ขอนแก่น ราชบุรี สุราษฎร์ธานี และสงขลา) </t>
  </si>
  <si>
    <t xml:space="preserve">4.6 โครงการยกระดับและพัฒนาโรงงานอุตสาหกรรมตามตัวชี้วัดการเป็นเมืองอุตสาหกรรมเชิงนิเวศ ระดับ 3 ประสิทธิภาพในการใช้ทรัพยากร (Resource efficiency) และจัดทำฐานข้อมูลเพื่อแลกเปลี่ยนทรัพยากรร่วมกัน (RECP) ในพื้นที่เป้าหมาย 8 จังหวัด (จังหวัดระยอง สมุทรสาคร สมุทรปราการ ฉะเชิงเทรา ปราจีนบุรี ชลบุรี นครปฐม และปทุมธานี) </t>
  </si>
  <si>
    <t xml:space="preserve">4.7 ค่าใช้จ่ายในการจัดทำระบบฐานข้อมูลสำรวจสถานะปัจจุบันของตัวชี้วัดที่เกี่ยวข้องกับโรงงานอุตสาหกรรมตามตัวชี้วัดการเป็นเมืองอุตสาหกรรม เชิงนิเวศ ในพื้นที่เป้าหมาย 15 จังหวัด (จังหวัดระยอง สมุทรปราการ สมุทรสาคร ฉะเชิงเทรา ปราจีนบุรี ชลบุรี นครปฐม ปทุมธานี 
พระนครศรีอยุธยา สระบุรี นครราชสีมา ขอนแก่น ราชบุรี สุราษฎร์ธานี และสงขลา) </t>
  </si>
  <si>
    <t xml:space="preserve">4.8 ค่าใช้จ่ายในการตรวจประเมินอุตสาหกรรมเชิงนิเวศ เพื่อศึกษาและวิเคราะห์ผลของการพัฒนาพื้นที่เมืองอุตสาหกรรมเชิงนิเวศ 15 จังหวัด 18 พื้นที่ เพื่อหาแนวโน้มและโอกาสการพัฒนาเชิงพื้นที่ที่เป็นมิตรต่อสิ่งแวดล้อม เอื้อต่อการแข่งขันทางการค้า เศรษฐกิจ สังคม มีการเจริญเติบโตอย่างยั่งยืน </t>
  </si>
  <si>
    <t>แผนงานยุทธศาสตร์เพื่อสนับสนุนด้านการสร้างการเติบโตคุณภาพชีวิต
ที่เป็นมิตรต่อสิ่งแวดล้อม</t>
  </si>
  <si>
    <t>โครงการพัฒนาและใช้นวัตกรรมลดพิษภาคอุตสาหกรรม</t>
  </si>
  <si>
    <t>กิจกรรม : พัฒนานวัตกรรมลดมลพิษภาคอุตสาหกรรม</t>
  </si>
  <si>
    <t>5.1 ค่าใช้จ่ายในการพัฒนาและใช้นวัตกรรมลดมลพิษภาคอุตสาหกรรม</t>
  </si>
  <si>
    <t xml:space="preserve">     5.1.1 โครงการเสริมสร้างขีดความสามารถและการสนับสนุนมาตรการลดก๊าซเรือนกระจกภาคอุตสาหกรรม (3.5)</t>
  </si>
  <si>
    <t xml:space="preserve">     5.1.2 โครงการพัฒนาและจัดทำระบบการจัดการน้ำสำหรับภาคอุตสาหกรรม  (16.0)</t>
  </si>
  <si>
    <t xml:space="preserve">             (1) โครงการศึกษาศักยภาพในการลดปริมาณน้ำในโรงงานอุตสาหกรรมพื้นที่เขตส่งเสริมระเบียบเขตเศรษฐกิจพิเศษภาคตะวันออก (EEC)  (10.0)</t>
  </si>
  <si>
    <t xml:space="preserve">             (2) โครงการศึกษาศักยภาพในการลดปริมาณน้ำในโรงงานอุตสาหกรรมสำหรับกลุ่มอุตสาหกรรมแห่งอนาคต (New S-Curve) (6.0)</t>
  </si>
  <si>
    <t xml:space="preserve">5.2 ค่าใช้จ่ายในการเฝ้าระวังและเตือนภัยมลพิษภาคอุตสาหกรรม (ด้านมลพิษโรงงาน) </t>
  </si>
  <si>
    <t xml:space="preserve">     5.2.1 โครงการจัดทำระบบรับรองความสามารถห้องปฏิบัติการวิเคราะห์เอกชนที่ขึ้นทะเบียนกับ กรอ. (5.0)</t>
  </si>
  <si>
    <t>กวภ.</t>
  </si>
  <si>
    <t xml:space="preserve">     5.2.2 โครงการศึกษาวิจัยและจัดทำข้อมูลมลพิษเพื่องานป้องกันเฝ้าระวังเตือนภัยเหตุเดือดร้อนและร้องเรียนเชิงพื้นที่ (21.0)</t>
  </si>
  <si>
    <t xml:space="preserve">     5.2.3 โครงการครุภัณฑ์สำหรับศูนย์เฝ้าระวังและเตือนภัยมลพิษอุตสาหกรรมภาคเหนือ พร้อมจัดหาคุณภัณฑ์ (14.4006) (งบลงทุน)</t>
  </si>
  <si>
    <t xml:space="preserve">             (1) พัฒนาระบบศูนย์เฝ้าระวังและเตือนภัยมลพิษอุตสาหกรรมภาคเหนือ พร้อมจัดหาครุภัณฑ์ (10.6784)</t>
  </si>
  <si>
    <t xml:space="preserve">             (2) ครุภัณฑ์สำหรับศูนย์เฝ้าระวังและเตือนภัยมลพิษอุตสาหกรรมภาคเหนือ พร้อมจัดหาครุภัณฑ์ (3.7222)</t>
  </si>
  <si>
    <t xml:space="preserve">     5.2.3 ค่าใช้จ่ายสิ่งก่อสร้างศูนย์เฝ้าระวังฯ (20.3700) (งบลงทุน)</t>
  </si>
  <si>
    <t xml:space="preserve">     5.2.4 ค่าใช้จ่ายครุภัณฑ์ยานพาหนะศูนย์เฝ้าระวังฯ (23.29) (งบลงทุน)</t>
  </si>
  <si>
    <t>หมายเหตุ  ขอให้กรอกข้อมูลโครงการทุกประเภทงบรายจ่าย (งบดำเนินงาน/งบลงทุน/งบเงินอุดหนุน/งบรายจ่ายอื่น)</t>
  </si>
  <si>
    <t>แผนปฏิบัติงานการดำเนินโครงการ (งบรายจ่ายอื่น / งบลงทุน)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</si>
</sst>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000"/>
    <numFmt numFmtId="165" formatCode="_-* #,##0_-;\-* #,##0_-;_-* &quot;-&quot;??_-;_-@_-"/>
    <numFmt numFmtId="166" formatCode="0.000000"/>
    <numFmt numFmtId="167" formatCode="_-* #,##0.0000_-;\-* #,##0.0000_-;_-* &quot;-&quot;??_-;_-@_-"/>
    <numFmt numFmtId="168" formatCode="_-* #,##0.00000_-;\-* #,##0.00000_-;_-* &quot;-&quot;??_-;_-@_-"/>
  </numFmts>
  <fonts count="13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 tint="4.9989318521683403E-2"/>
      <name val="TH SarabunPSK"/>
      <family val="2"/>
    </font>
    <font>
      <b/>
      <sz val="16"/>
      <color theme="1" tint="4.9989318521683403E-2"/>
      <name val="TH SarabunPSK"/>
      <family val="2"/>
    </font>
    <font>
      <b/>
      <sz val="16"/>
      <name val="TH SarabunPSK"/>
      <family val="2"/>
    </font>
    <font>
      <sz val="11"/>
      <color theme="1"/>
      <name val="Calibri"/>
      <family val="2"/>
      <scheme val="minor"/>
    </font>
    <font>
      <b/>
      <u/>
      <sz val="18"/>
      <name val="TH SarabunPSK"/>
      <family val="2"/>
    </font>
    <font>
      <sz val="16"/>
      <name val="TH SarabunPSK"/>
      <family val="2"/>
    </font>
    <font>
      <b/>
      <u val="double"/>
      <sz val="16"/>
      <name val="TH SarabunPSK"/>
      <family val="2"/>
    </font>
    <font>
      <b/>
      <u/>
      <sz val="16"/>
      <name val="TH SarabunPSK"/>
      <family val="2"/>
    </font>
    <font>
      <b/>
      <sz val="18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0" borderId="0"/>
  </cellStyleXfs>
  <cellXfs count="99">
    <xf numFmtId="0" fontId="0" fillId="0" borderId="0" xfId="0"/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16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1" xfId="0" applyBorder="1"/>
    <xf numFmtId="0" fontId="1" fillId="0" borderId="1" xfId="0" applyFont="1" applyBorder="1" applyAlignment="1">
      <alignment horizontal="left" vertical="top"/>
    </xf>
    <xf numFmtId="0" fontId="0" fillId="2" borderId="0" xfId="0" applyFill="1"/>
    <xf numFmtId="0" fontId="1" fillId="2" borderId="9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right" vertical="top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/>
    </xf>
    <xf numFmtId="0" fontId="9" fillId="2" borderId="1" xfId="2" applyFont="1" applyFill="1" applyBorder="1" applyAlignment="1">
      <alignment vertical="top" wrapText="1"/>
    </xf>
    <xf numFmtId="166" fontId="10" fillId="2" borderId="1" xfId="2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/>
    </xf>
    <xf numFmtId="4" fontId="9" fillId="2" borderId="1" xfId="0" applyNumberFormat="1" applyFont="1" applyFill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0" fillId="2" borderId="0" xfId="0" applyFill="1" applyAlignment="1">
      <alignment vertical="top" wrapText="1"/>
    </xf>
    <xf numFmtId="164" fontId="0" fillId="2" borderId="0" xfId="0" applyNumberFormat="1" applyFill="1" applyAlignment="1">
      <alignment vertical="top"/>
    </xf>
    <xf numFmtId="0" fontId="6" fillId="2" borderId="11" xfId="2" applyFont="1" applyFill="1" applyBorder="1" applyAlignment="1">
      <alignment horizontal="center" vertical="top" wrapText="1"/>
    </xf>
    <xf numFmtId="0" fontId="6" fillId="0" borderId="1" xfId="2" applyFont="1" applyBorder="1" applyAlignment="1">
      <alignment vertical="top" wrapText="1"/>
    </xf>
    <xf numFmtId="166" fontId="11" fillId="0" borderId="1" xfId="2" applyNumberFormat="1" applyFont="1" applyBorder="1" applyAlignment="1">
      <alignment vertical="top" wrapText="1"/>
    </xf>
    <xf numFmtId="0" fontId="9" fillId="0" borderId="1" xfId="2" applyFont="1" applyBorder="1" applyAlignment="1">
      <alignment vertical="top" wrapText="1"/>
    </xf>
    <xf numFmtId="166" fontId="9" fillId="0" borderId="1" xfId="2" applyNumberFormat="1" applyFont="1" applyBorder="1" applyAlignment="1">
      <alignment vertical="top" wrapText="1"/>
    </xf>
    <xf numFmtId="0" fontId="6" fillId="2" borderId="1" xfId="0" applyFont="1" applyFill="1" applyBorder="1" applyAlignment="1">
      <alignment horizontal="center" vertical="top"/>
    </xf>
    <xf numFmtId="164" fontId="6" fillId="2" borderId="1" xfId="0" applyNumberFormat="1" applyFont="1" applyFill="1" applyBorder="1" applyAlignment="1">
      <alignment vertical="top"/>
    </xf>
    <xf numFmtId="164" fontId="9" fillId="2" borderId="1" xfId="0" applyNumberFormat="1" applyFont="1" applyFill="1" applyBorder="1" applyAlignment="1">
      <alignment vertical="top"/>
    </xf>
    <xf numFmtId="167" fontId="6" fillId="3" borderId="1" xfId="1" applyNumberFormat="1" applyFont="1" applyFill="1" applyBorder="1" applyAlignment="1">
      <alignment horizontal="center" vertical="top"/>
    </xf>
    <xf numFmtId="4" fontId="6" fillId="2" borderId="1" xfId="0" applyNumberFormat="1" applyFont="1" applyFill="1" applyBorder="1" applyAlignment="1">
      <alignment vertical="top"/>
    </xf>
    <xf numFmtId="0" fontId="6" fillId="2" borderId="1" xfId="2" applyFont="1" applyFill="1" applyBorder="1" applyAlignment="1">
      <alignment vertical="top" wrapText="1"/>
    </xf>
    <xf numFmtId="167" fontId="9" fillId="3" borderId="1" xfId="1" applyNumberFormat="1" applyFont="1" applyFill="1" applyBorder="1" applyAlignment="1">
      <alignment horizontal="center" vertical="top"/>
    </xf>
    <xf numFmtId="164" fontId="0" fillId="2" borderId="0" xfId="0" applyNumberFormat="1" applyFill="1"/>
    <xf numFmtId="167" fontId="1" fillId="0" borderId="1" xfId="0" applyNumberFormat="1" applyFont="1" applyBorder="1" applyAlignment="1">
      <alignment horizontal="center" vertical="top"/>
    </xf>
    <xf numFmtId="168" fontId="0" fillId="0" borderId="0" xfId="0" applyNumberFormat="1"/>
    <xf numFmtId="167" fontId="1" fillId="3" borderId="1" xfId="1" applyNumberFormat="1" applyFont="1" applyFill="1" applyBorder="1" applyAlignment="1">
      <alignment horizontal="center" vertical="top"/>
    </xf>
    <xf numFmtId="166" fontId="6" fillId="0" borderId="1" xfId="2" applyNumberFormat="1" applyFont="1" applyBorder="1" applyAlignment="1">
      <alignment vertical="top" wrapText="1"/>
    </xf>
    <xf numFmtId="164" fontId="9" fillId="2" borderId="1" xfId="0" applyNumberFormat="1" applyFont="1" applyFill="1" applyBorder="1" applyAlignment="1">
      <alignment horizontal="right" vertical="top"/>
    </xf>
    <xf numFmtId="164" fontId="9" fillId="3" borderId="1" xfId="1" applyNumberFormat="1" applyFont="1" applyFill="1" applyBorder="1" applyAlignment="1">
      <alignment horizontal="right" vertical="top"/>
    </xf>
    <xf numFmtId="167" fontId="6" fillId="2" borderId="1" xfId="0" applyNumberFormat="1" applyFont="1" applyFill="1" applyBorder="1" applyAlignment="1">
      <alignment vertical="top"/>
    </xf>
    <xf numFmtId="0" fontId="9" fillId="0" borderId="1" xfId="2" applyFont="1" applyBorder="1"/>
    <xf numFmtId="166" fontId="9" fillId="0" borderId="1" xfId="2" applyNumberFormat="1" applyFont="1" applyBorder="1" applyAlignment="1">
      <alignment vertical="top"/>
    </xf>
    <xf numFmtId="0" fontId="9" fillId="2" borderId="10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9" fillId="2" borderId="8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2" fillId="0" borderId="0" xfId="0" applyFont="1"/>
    <xf numFmtId="0" fontId="2" fillId="2" borderId="0" xfId="0" applyFont="1" applyFill="1"/>
    <xf numFmtId="0" fontId="0" fillId="2" borderId="0" xfId="0" applyFill="1" applyAlignment="1">
      <alignment horizontal="center"/>
    </xf>
    <xf numFmtId="165" fontId="6" fillId="4" borderId="8" xfId="1" applyNumberFormat="1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0" fillId="4" borderId="1" xfId="0" applyFill="1" applyBorder="1"/>
    <xf numFmtId="0" fontId="6" fillId="5" borderId="1" xfId="2" applyFont="1" applyFill="1" applyBorder="1" applyAlignment="1">
      <alignment vertical="top" wrapText="1"/>
    </xf>
    <xf numFmtId="0" fontId="9" fillId="6" borderId="1" xfId="0" applyFont="1" applyFill="1" applyBorder="1" applyAlignment="1">
      <alignment horizontal="center" vertical="top"/>
    </xf>
    <xf numFmtId="0" fontId="12" fillId="6" borderId="1" xfId="2" applyFont="1" applyFill="1" applyBorder="1" applyAlignment="1">
      <alignment vertical="top" wrapText="1"/>
    </xf>
    <xf numFmtId="0" fontId="9" fillId="6" borderId="1" xfId="2" applyFont="1" applyFill="1" applyBorder="1" applyAlignment="1">
      <alignment vertical="top" wrapText="1"/>
    </xf>
    <xf numFmtId="166" fontId="9" fillId="6" borderId="1" xfId="2" applyNumberFormat="1" applyFont="1" applyFill="1" applyBorder="1" applyAlignment="1">
      <alignment vertical="top" wrapText="1"/>
    </xf>
    <xf numFmtId="167" fontId="9" fillId="7" borderId="1" xfId="1" applyNumberFormat="1" applyFont="1" applyFill="1" applyBorder="1" applyAlignment="1">
      <alignment horizontal="center" vertical="top"/>
    </xf>
    <xf numFmtId="4" fontId="9" fillId="6" borderId="1" xfId="0" applyNumberFormat="1" applyFont="1" applyFill="1" applyBorder="1" applyAlignment="1">
      <alignment vertical="top"/>
    </xf>
    <xf numFmtId="0" fontId="1" fillId="6" borderId="1" xfId="0" applyFont="1" applyFill="1" applyBorder="1" applyAlignment="1">
      <alignment horizontal="center" vertical="top"/>
    </xf>
    <xf numFmtId="0" fontId="6" fillId="8" borderId="1" xfId="2" applyFont="1" applyFill="1" applyBorder="1" applyAlignment="1">
      <alignment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top"/>
    </xf>
    <xf numFmtId="165" fontId="6" fillId="2" borderId="10" xfId="1" applyNumberFormat="1" applyFont="1" applyFill="1" applyBorder="1" applyAlignment="1">
      <alignment horizontal="center" vertical="center" wrapText="1"/>
    </xf>
    <xf numFmtId="165" fontId="6" fillId="2" borderId="8" xfId="1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869577</xdr:colOff>
      <xdr:row>0</xdr:row>
      <xdr:rowOff>107576</xdr:rowOff>
    </xdr:from>
    <xdr:to>
      <xdr:col>5</xdr:col>
      <xdr:colOff>2626659</xdr:colOff>
      <xdr:row>1</xdr:row>
      <xdr:rowOff>233082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BD8C274F-EEC8-41BE-B9CD-8A2C5BEF9D0C}"/>
            </a:ext>
          </a:extLst>
        </xdr:cNvPr>
        <xdr:cNvSpPr/>
      </xdr:nvSpPr>
      <xdr:spPr>
        <a:xfrm>
          <a:off x="13689106" y="107576"/>
          <a:ext cx="1757082" cy="43927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8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แบบฟอร์มที่ </a:t>
          </a:r>
          <a:r>
            <a:rPr lang="th-TH" sz="2800" b="1" baseline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endParaRPr lang="th-TH" sz="280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1048870</xdr:colOff>
      <xdr:row>0</xdr:row>
      <xdr:rowOff>80683</xdr:rowOff>
    </xdr:from>
    <xdr:to>
      <xdr:col>6</xdr:col>
      <xdr:colOff>2752164</xdr:colOff>
      <xdr:row>1</xdr:row>
      <xdr:rowOff>206189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A015F13C-54DF-40BB-8B48-FFCFB108BF54}"/>
            </a:ext>
          </a:extLst>
        </xdr:cNvPr>
        <xdr:cNvSpPr/>
      </xdr:nvSpPr>
      <xdr:spPr>
        <a:xfrm>
          <a:off x="12918141" y="80683"/>
          <a:ext cx="1703294" cy="43927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8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แบบฟอร์มที่ </a:t>
          </a:r>
          <a:r>
            <a:rPr lang="th-TH" sz="2800" b="1" baseline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  <a:endParaRPr lang="th-TH" sz="280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view="pageBreakPreview" zoomScale="85" zoomScaleNormal="145" zoomScaleSheetLayoutView="85" workbookViewId="0">
      <selection sqref="A1:F1"/>
    </sheetView>
  </sheetViews>
  <sheetFormatPr defaultRowHeight="15"/>
  <cols>
    <col min="1" max="1" width="41.140625" customWidth="1"/>
    <col min="2" max="2" width="20.140625" customWidth="1"/>
    <col min="3" max="6" width="35.7109375" customWidth="1"/>
  </cols>
  <sheetData>
    <row r="1" spans="1:6" ht="24.6" customHeight="1">
      <c r="A1" s="74" t="s">
        <v>146</v>
      </c>
      <c r="B1" s="75"/>
      <c r="C1" s="75"/>
      <c r="D1" s="75"/>
      <c r="E1" s="75"/>
      <c r="F1" s="76"/>
    </row>
    <row r="2" spans="1:6" ht="21">
      <c r="A2" s="74" t="s">
        <v>10</v>
      </c>
      <c r="B2" s="75"/>
      <c r="C2" s="75"/>
      <c r="D2" s="75"/>
      <c r="E2" s="75"/>
      <c r="F2" s="76"/>
    </row>
    <row r="3" spans="1:6" ht="24.6" customHeight="1">
      <c r="A3" s="74" t="s">
        <v>1</v>
      </c>
      <c r="B3" s="75"/>
      <c r="C3" s="75"/>
      <c r="D3" s="75"/>
      <c r="E3" s="75"/>
      <c r="F3" s="76"/>
    </row>
    <row r="4" spans="1:6" ht="24.6" customHeight="1">
      <c r="A4" s="77" t="s">
        <v>16</v>
      </c>
      <c r="B4" s="77"/>
      <c r="C4" s="77"/>
      <c r="D4" s="77"/>
      <c r="E4" s="77"/>
      <c r="F4" s="77"/>
    </row>
    <row r="5" spans="1:6" ht="24.6" customHeight="1">
      <c r="A5" s="77" t="s">
        <v>17</v>
      </c>
      <c r="B5" s="77"/>
      <c r="C5" s="77"/>
      <c r="D5" s="77"/>
      <c r="E5" s="77"/>
      <c r="F5" s="77"/>
    </row>
    <row r="6" spans="1:6" ht="24.6" customHeight="1">
      <c r="A6" s="73" t="s">
        <v>18</v>
      </c>
      <c r="B6" s="73"/>
      <c r="C6" s="73"/>
      <c r="D6" s="73"/>
      <c r="E6" s="73"/>
      <c r="F6" s="73"/>
    </row>
    <row r="7" spans="1:6" ht="42">
      <c r="A7" s="2" t="s">
        <v>2</v>
      </c>
      <c r="B7" s="2" t="s">
        <v>11</v>
      </c>
      <c r="C7" s="3" t="s">
        <v>12</v>
      </c>
      <c r="D7" s="3" t="s">
        <v>13</v>
      </c>
      <c r="E7" s="2" t="s">
        <v>14</v>
      </c>
      <c r="F7" s="2" t="s">
        <v>15</v>
      </c>
    </row>
    <row r="8" spans="1:6" ht="324" customHeight="1">
      <c r="A8" s="1"/>
      <c r="B8" s="1"/>
      <c r="C8" s="1"/>
      <c r="D8" s="1"/>
      <c r="E8" s="1"/>
      <c r="F8" s="1"/>
    </row>
  </sheetData>
  <mergeCells count="6">
    <mergeCell ref="A6:F6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6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view="pageBreakPreview" zoomScale="85" zoomScaleNormal="145" zoomScaleSheetLayoutView="85" workbookViewId="0">
      <selection activeCell="G5" sqref="G5"/>
    </sheetView>
  </sheetViews>
  <sheetFormatPr defaultRowHeight="15"/>
  <cols>
    <col min="1" max="1" width="41.140625" customWidth="1"/>
    <col min="2" max="3" width="20.140625" customWidth="1"/>
    <col min="4" max="4" width="16.7109375" customWidth="1"/>
    <col min="5" max="5" width="15.85546875" customWidth="1"/>
    <col min="6" max="6" width="41.85546875" customWidth="1"/>
    <col min="7" max="7" width="37.85546875" customWidth="1"/>
  </cols>
  <sheetData>
    <row r="1" spans="1:7" ht="24.6" customHeight="1">
      <c r="A1" s="74" t="s">
        <v>0</v>
      </c>
      <c r="B1" s="74"/>
      <c r="C1" s="74"/>
      <c r="D1" s="74"/>
      <c r="E1" s="74"/>
      <c r="F1" s="74"/>
      <c r="G1" s="74"/>
    </row>
    <row r="2" spans="1:7" ht="21">
      <c r="A2" s="74" t="s">
        <v>7</v>
      </c>
      <c r="B2" s="74"/>
      <c r="C2" s="74"/>
      <c r="D2" s="74"/>
      <c r="E2" s="74"/>
      <c r="F2" s="74"/>
      <c r="G2" s="74"/>
    </row>
    <row r="3" spans="1:7" ht="24.6" customHeight="1">
      <c r="A3" s="78" t="s">
        <v>1</v>
      </c>
      <c r="B3" s="78"/>
      <c r="C3" s="78"/>
      <c r="D3" s="78"/>
      <c r="E3" s="78"/>
      <c r="F3" s="78"/>
      <c r="G3" s="78"/>
    </row>
    <row r="4" spans="1:7" ht="42">
      <c r="A4" s="2" t="s">
        <v>2</v>
      </c>
      <c r="B4" s="2" t="s">
        <v>5</v>
      </c>
      <c r="C4" s="2" t="s">
        <v>9</v>
      </c>
      <c r="D4" s="3" t="s">
        <v>4</v>
      </c>
      <c r="E4" s="2" t="s">
        <v>3</v>
      </c>
      <c r="F4" s="2" t="s">
        <v>6</v>
      </c>
      <c r="G4" s="2" t="s">
        <v>56</v>
      </c>
    </row>
    <row r="5" spans="1:7" ht="324" customHeight="1">
      <c r="A5" s="1"/>
      <c r="B5" s="1"/>
      <c r="C5" s="1"/>
      <c r="D5" s="1"/>
      <c r="E5" s="13"/>
      <c r="F5" s="1"/>
      <c r="G5" s="12"/>
    </row>
    <row r="6" spans="1:7" ht="49.9" customHeight="1">
      <c r="A6" s="79" t="s">
        <v>8</v>
      </c>
      <c r="B6" s="80"/>
      <c r="C6" s="80"/>
      <c r="D6" s="80"/>
      <c r="E6" s="80"/>
      <c r="F6" s="80"/>
      <c r="G6" s="81"/>
    </row>
  </sheetData>
  <mergeCells count="4">
    <mergeCell ref="A1:G1"/>
    <mergeCell ref="A2:G2"/>
    <mergeCell ref="A3:G3"/>
    <mergeCell ref="A6:G6"/>
  </mergeCells>
  <pageMargins left="0.7" right="0.7" top="0.75" bottom="0.75" header="0.3" footer="0.3"/>
  <pageSetup paperSize="9" scale="6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7"/>
  <sheetViews>
    <sheetView tabSelected="1" zoomScaleNormal="100" zoomScaleSheetLayoutView="70" workbookViewId="0">
      <selection activeCell="H13" sqref="H13"/>
    </sheetView>
  </sheetViews>
  <sheetFormatPr defaultRowHeight="15"/>
  <cols>
    <col min="1" max="1" width="5.5703125" style="58" customWidth="1"/>
    <col min="2" max="2" width="70.140625" style="14" customWidth="1"/>
    <col min="3" max="3" width="11.85546875" style="14" customWidth="1"/>
    <col min="4" max="4" width="12" style="14" customWidth="1"/>
    <col min="5" max="5" width="10.85546875" style="14" customWidth="1"/>
    <col min="6" max="6" width="9.42578125" style="14" customWidth="1"/>
    <col min="7" max="7" width="14.140625" customWidth="1"/>
    <col min="8" max="8" width="41.42578125" customWidth="1"/>
    <col min="9" max="9" width="17.42578125" style="14" customWidth="1"/>
  </cols>
  <sheetData>
    <row r="2" spans="1:9" ht="21">
      <c r="A2" s="84" t="s">
        <v>57</v>
      </c>
      <c r="B2" s="84"/>
      <c r="C2" s="84"/>
      <c r="D2" s="84"/>
      <c r="E2" s="84"/>
      <c r="F2" s="84"/>
    </row>
    <row r="3" spans="1:9" ht="21">
      <c r="A3" s="85" t="s">
        <v>58</v>
      </c>
      <c r="B3" s="85"/>
      <c r="C3" s="85"/>
      <c r="D3" s="85"/>
      <c r="E3" s="85"/>
      <c r="F3" s="85"/>
    </row>
    <row r="4" spans="1:9" ht="21">
      <c r="A4" s="15"/>
      <c r="B4" s="16"/>
      <c r="C4" s="17"/>
      <c r="D4" s="17"/>
      <c r="E4" s="17"/>
      <c r="F4" s="18"/>
    </row>
    <row r="5" spans="1:9" ht="59.25" customHeight="1">
      <c r="A5" s="86" t="s">
        <v>59</v>
      </c>
      <c r="B5" s="88" t="s">
        <v>60</v>
      </c>
      <c r="C5" s="88" t="s">
        <v>61</v>
      </c>
      <c r="D5" s="88" t="s">
        <v>62</v>
      </c>
      <c r="E5" s="91" t="s">
        <v>63</v>
      </c>
      <c r="F5" s="92"/>
      <c r="G5" s="82" t="s">
        <v>64</v>
      </c>
    </row>
    <row r="6" spans="1:9" ht="21">
      <c r="A6" s="87"/>
      <c r="B6" s="89"/>
      <c r="C6" s="90"/>
      <c r="D6" s="90"/>
      <c r="E6" s="19" t="s">
        <v>65</v>
      </c>
      <c r="F6" s="20" t="s">
        <v>66</v>
      </c>
      <c r="G6" s="83"/>
    </row>
    <row r="7" spans="1:9" ht="23.25">
      <c r="A7" s="59"/>
      <c r="B7" s="60" t="s">
        <v>67</v>
      </c>
      <c r="C7" s="61"/>
      <c r="D7" s="61"/>
      <c r="E7" s="61"/>
      <c r="F7" s="62"/>
      <c r="G7" s="63"/>
    </row>
    <row r="8" spans="1:9" ht="43.9" customHeight="1">
      <c r="A8" s="21"/>
      <c r="B8" s="64" t="s">
        <v>68</v>
      </c>
      <c r="C8" s="22"/>
      <c r="D8" s="23">
        <f>D9</f>
        <v>20.627400000000002</v>
      </c>
      <c r="E8" s="24"/>
      <c r="F8" s="25"/>
      <c r="G8" s="26"/>
      <c r="H8" s="27"/>
      <c r="I8" s="28"/>
    </row>
    <row r="9" spans="1:9" ht="24.6" customHeight="1">
      <c r="A9" s="29">
        <v>1</v>
      </c>
      <c r="B9" s="30" t="s">
        <v>69</v>
      </c>
      <c r="C9" s="30">
        <v>12.6274</v>
      </c>
      <c r="D9" s="31">
        <f>D12+D14</f>
        <v>20.627400000000002</v>
      </c>
      <c r="E9" s="29"/>
      <c r="F9" s="25"/>
      <c r="G9" s="26"/>
      <c r="H9" s="27"/>
      <c r="I9" s="28"/>
    </row>
    <row r="10" spans="1:9" ht="21">
      <c r="A10" s="21"/>
      <c r="B10" s="32" t="s">
        <v>70</v>
      </c>
      <c r="C10" s="32"/>
      <c r="D10" s="33"/>
      <c r="E10" s="24"/>
      <c r="F10" s="25"/>
      <c r="G10" s="26"/>
      <c r="H10" s="27"/>
      <c r="I10" s="28"/>
    </row>
    <row r="11" spans="1:9" ht="21">
      <c r="A11" s="21"/>
      <c r="B11" s="32" t="s">
        <v>71</v>
      </c>
      <c r="C11" s="32"/>
      <c r="D11" s="33"/>
      <c r="E11" s="24"/>
      <c r="F11" s="25"/>
      <c r="G11" s="26"/>
      <c r="H11" s="27"/>
      <c r="I11" s="28"/>
    </row>
    <row r="12" spans="1:9" ht="42">
      <c r="A12" s="34"/>
      <c r="B12" s="32" t="s">
        <v>72</v>
      </c>
      <c r="C12" s="32"/>
      <c r="D12" s="33">
        <v>12.6274</v>
      </c>
      <c r="E12" s="35"/>
      <c r="F12" s="25"/>
      <c r="G12" s="26"/>
      <c r="H12" s="27"/>
      <c r="I12" s="28"/>
    </row>
    <row r="13" spans="1:9" ht="42">
      <c r="A13" s="21"/>
      <c r="B13" s="32" t="s">
        <v>73</v>
      </c>
      <c r="C13" s="32"/>
      <c r="D13" s="33"/>
      <c r="E13" s="24"/>
      <c r="F13" s="25"/>
      <c r="G13" s="26" t="s">
        <v>36</v>
      </c>
      <c r="H13" s="27"/>
      <c r="I13" s="28"/>
    </row>
    <row r="14" spans="1:9" ht="44.45" customHeight="1">
      <c r="A14" s="21"/>
      <c r="B14" s="32" t="s">
        <v>74</v>
      </c>
      <c r="C14" s="32"/>
      <c r="D14" s="33">
        <v>8</v>
      </c>
      <c r="E14" s="36"/>
      <c r="F14" s="25"/>
      <c r="G14" s="26"/>
      <c r="H14" s="27"/>
      <c r="I14" s="28"/>
    </row>
    <row r="15" spans="1:9" ht="42.6" customHeight="1">
      <c r="A15" s="34"/>
      <c r="B15" s="32" t="s">
        <v>75</v>
      </c>
      <c r="C15" s="32"/>
      <c r="D15" s="33"/>
      <c r="E15" s="37"/>
      <c r="F15" s="38"/>
      <c r="G15" s="26" t="s">
        <v>36</v>
      </c>
    </row>
    <row r="16" spans="1:9" ht="21">
      <c r="A16" s="34"/>
      <c r="B16" s="64" t="s">
        <v>76</v>
      </c>
      <c r="C16" s="39"/>
      <c r="D16" s="23">
        <f>D17</f>
        <v>258.42610000000002</v>
      </c>
      <c r="E16" s="37"/>
      <c r="F16" s="38"/>
      <c r="G16" s="26"/>
    </row>
    <row r="17" spans="1:9" ht="25.15" customHeight="1">
      <c r="A17" s="34">
        <v>2</v>
      </c>
      <c r="B17" s="30" t="s">
        <v>77</v>
      </c>
      <c r="C17" s="30"/>
      <c r="D17" s="31">
        <f>D19+D24+D27+D32+D36</f>
        <v>258.42610000000002</v>
      </c>
      <c r="E17" s="37"/>
      <c r="F17" s="38"/>
      <c r="G17" s="26"/>
    </row>
    <row r="18" spans="1:9" ht="21">
      <c r="A18" s="34"/>
      <c r="B18" s="32" t="s">
        <v>78</v>
      </c>
      <c r="C18" s="32"/>
      <c r="D18" s="33"/>
      <c r="E18" s="37"/>
      <c r="F18" s="38"/>
      <c r="G18" s="26"/>
    </row>
    <row r="19" spans="1:9" ht="22.15" customHeight="1">
      <c r="A19" s="21"/>
      <c r="B19" s="32" t="s">
        <v>79</v>
      </c>
      <c r="C19" s="32"/>
      <c r="D19" s="33">
        <v>84.845200000000006</v>
      </c>
      <c r="E19" s="40"/>
      <c r="F19" s="25"/>
      <c r="G19" s="26"/>
    </row>
    <row r="20" spans="1:9" ht="42">
      <c r="A20" s="34"/>
      <c r="B20" s="32" t="s">
        <v>80</v>
      </c>
      <c r="C20" s="32"/>
      <c r="D20" s="33"/>
      <c r="E20" s="37"/>
      <c r="F20" s="38"/>
      <c r="G20" s="26" t="s">
        <v>81</v>
      </c>
    </row>
    <row r="21" spans="1:9" ht="46.15" customHeight="1">
      <c r="A21" s="21"/>
      <c r="B21" s="32" t="s">
        <v>82</v>
      </c>
      <c r="C21" s="32"/>
      <c r="D21" s="33"/>
      <c r="E21" s="40"/>
      <c r="F21" s="25"/>
      <c r="G21" s="26" t="s">
        <v>19</v>
      </c>
    </row>
    <row r="22" spans="1:9" ht="45.6" customHeight="1">
      <c r="A22" s="21"/>
      <c r="B22" s="32" t="s">
        <v>83</v>
      </c>
      <c r="C22" s="32"/>
      <c r="D22" s="33"/>
      <c r="E22" s="40"/>
      <c r="F22" s="25"/>
      <c r="G22" s="26" t="s">
        <v>84</v>
      </c>
      <c r="H22" s="14"/>
      <c r="I22" s="41"/>
    </row>
    <row r="23" spans="1:9" ht="48.6" customHeight="1">
      <c r="A23" s="21"/>
      <c r="B23" s="32" t="s">
        <v>85</v>
      </c>
      <c r="C23" s="32"/>
      <c r="D23" s="33"/>
      <c r="E23" s="40"/>
      <c r="F23" s="25"/>
      <c r="G23" s="26" t="s">
        <v>81</v>
      </c>
    </row>
    <row r="24" spans="1:9" ht="21.6" customHeight="1">
      <c r="A24" s="34"/>
      <c r="B24" s="32" t="s">
        <v>86</v>
      </c>
      <c r="C24" s="32"/>
      <c r="D24" s="33">
        <v>4.8499999999999996</v>
      </c>
      <c r="E24" s="37"/>
      <c r="F24" s="38"/>
      <c r="G24" s="26"/>
    </row>
    <row r="25" spans="1:9" ht="21.6" customHeight="1">
      <c r="A25" s="34"/>
      <c r="B25" s="32" t="s">
        <v>87</v>
      </c>
      <c r="C25" s="32"/>
      <c r="D25" s="33"/>
      <c r="E25" s="37"/>
      <c r="F25" s="38"/>
      <c r="G25" s="26" t="s">
        <v>88</v>
      </c>
    </row>
    <row r="26" spans="1:9" ht="23.45" customHeight="1">
      <c r="A26" s="21"/>
      <c r="B26" s="32" t="s">
        <v>89</v>
      </c>
      <c r="C26" s="32"/>
      <c r="D26" s="33"/>
      <c r="E26" s="40"/>
      <c r="F26" s="25"/>
      <c r="G26" s="42" t="s">
        <v>88</v>
      </c>
      <c r="H26" s="43"/>
    </row>
    <row r="27" spans="1:9" ht="44.45" customHeight="1">
      <c r="A27" s="21"/>
      <c r="B27" s="32" t="s">
        <v>90</v>
      </c>
      <c r="C27" s="32"/>
      <c r="D27" s="33">
        <v>34.386699999999998</v>
      </c>
      <c r="E27" s="40"/>
      <c r="F27" s="25"/>
      <c r="G27" s="26"/>
    </row>
    <row r="28" spans="1:9" ht="23.45" customHeight="1">
      <c r="A28" s="34"/>
      <c r="B28" s="32" t="s">
        <v>91</v>
      </c>
      <c r="C28" s="32"/>
      <c r="D28" s="33"/>
      <c r="E28" s="40"/>
      <c r="F28" s="25"/>
      <c r="G28" s="44" t="s">
        <v>92</v>
      </c>
    </row>
    <row r="29" spans="1:9" ht="44.45" customHeight="1">
      <c r="A29" s="34"/>
      <c r="B29" s="32" t="s">
        <v>93</v>
      </c>
      <c r="C29" s="32"/>
      <c r="D29" s="33"/>
      <c r="E29" s="40"/>
      <c r="F29" s="25"/>
      <c r="G29" s="44" t="s">
        <v>92</v>
      </c>
    </row>
    <row r="30" spans="1:9" ht="45.6" customHeight="1">
      <c r="A30" s="34"/>
      <c r="B30" s="32" t="s">
        <v>94</v>
      </c>
      <c r="C30" s="32"/>
      <c r="D30" s="33"/>
      <c r="E30" s="40"/>
      <c r="F30" s="25"/>
      <c r="G30" s="44" t="s">
        <v>92</v>
      </c>
    </row>
    <row r="31" spans="1:9" ht="42">
      <c r="A31" s="34"/>
      <c r="B31" s="32" t="s">
        <v>95</v>
      </c>
      <c r="C31" s="32"/>
      <c r="D31" s="33"/>
      <c r="E31" s="37"/>
      <c r="F31" s="25"/>
      <c r="G31" s="44" t="s">
        <v>92</v>
      </c>
    </row>
    <row r="32" spans="1:9" ht="24.6" customHeight="1">
      <c r="A32" s="21"/>
      <c r="B32" s="32" t="s">
        <v>96</v>
      </c>
      <c r="C32" s="32"/>
      <c r="D32" s="33">
        <v>17.399999999999999</v>
      </c>
      <c r="E32" s="40"/>
      <c r="F32" s="25"/>
      <c r="G32" s="42"/>
    </row>
    <row r="33" spans="1:7" ht="25.15" customHeight="1">
      <c r="A33" s="21"/>
      <c r="B33" s="32" t="s">
        <v>97</v>
      </c>
      <c r="C33" s="32"/>
      <c r="D33" s="33"/>
      <c r="E33" s="40"/>
      <c r="F33" s="25"/>
      <c r="G33" s="26" t="s">
        <v>98</v>
      </c>
    </row>
    <row r="34" spans="1:7" ht="43.9" customHeight="1">
      <c r="A34" s="21"/>
      <c r="B34" s="32" t="s">
        <v>99</v>
      </c>
      <c r="C34" s="32"/>
      <c r="D34" s="33"/>
      <c r="E34" s="40"/>
      <c r="F34" s="25"/>
      <c r="G34" s="26" t="s">
        <v>98</v>
      </c>
    </row>
    <row r="35" spans="1:7" ht="45.6" customHeight="1">
      <c r="A35" s="21"/>
      <c r="B35" s="32" t="s">
        <v>100</v>
      </c>
      <c r="C35" s="32"/>
      <c r="D35" s="33"/>
      <c r="E35" s="40"/>
      <c r="F35" s="25"/>
      <c r="G35" s="26" t="s">
        <v>101</v>
      </c>
    </row>
    <row r="36" spans="1:7" ht="46.9" customHeight="1">
      <c r="A36" s="21"/>
      <c r="B36" s="32" t="s">
        <v>102</v>
      </c>
      <c r="C36" s="32"/>
      <c r="D36" s="33">
        <v>116.9442</v>
      </c>
      <c r="E36" s="40"/>
      <c r="F36" s="25"/>
      <c r="G36" s="26"/>
    </row>
    <row r="37" spans="1:7" ht="25.9" customHeight="1">
      <c r="A37" s="21"/>
      <c r="B37" s="32" t="s">
        <v>103</v>
      </c>
      <c r="C37" s="32"/>
      <c r="D37" s="33"/>
      <c r="E37" s="24"/>
      <c r="F37" s="25"/>
      <c r="G37" s="26" t="s">
        <v>104</v>
      </c>
    </row>
    <row r="38" spans="1:7" ht="23.45" customHeight="1">
      <c r="A38" s="34"/>
      <c r="B38" s="32" t="s">
        <v>105</v>
      </c>
      <c r="C38" s="32"/>
      <c r="D38" s="33"/>
      <c r="E38" s="40"/>
      <c r="F38" s="25"/>
      <c r="G38" s="26" t="s">
        <v>104</v>
      </c>
    </row>
    <row r="39" spans="1:7" ht="24.6" customHeight="1">
      <c r="A39" s="21"/>
      <c r="B39" s="32" t="s">
        <v>106</v>
      </c>
      <c r="C39" s="32"/>
      <c r="D39" s="33"/>
      <c r="E39" s="40"/>
      <c r="F39" s="25"/>
      <c r="G39" s="26" t="s">
        <v>104</v>
      </c>
    </row>
    <row r="40" spans="1:7" ht="25.9" customHeight="1">
      <c r="A40" s="21"/>
      <c r="B40" s="32" t="s">
        <v>107</v>
      </c>
      <c r="C40" s="32"/>
      <c r="D40" s="33"/>
      <c r="E40" s="37"/>
      <c r="F40" s="25"/>
      <c r="G40" s="26" t="s">
        <v>104</v>
      </c>
    </row>
    <row r="41" spans="1:7" ht="48.6" customHeight="1">
      <c r="A41" s="65"/>
      <c r="B41" s="66" t="s">
        <v>108</v>
      </c>
      <c r="C41" s="67"/>
      <c r="D41" s="68"/>
      <c r="E41" s="69"/>
      <c r="F41" s="70"/>
      <c r="G41" s="71"/>
    </row>
    <row r="42" spans="1:7" ht="24.6" customHeight="1">
      <c r="A42" s="21"/>
      <c r="B42" s="72" t="s">
        <v>109</v>
      </c>
      <c r="C42" s="39"/>
      <c r="D42" s="23">
        <f>D43</f>
        <v>21</v>
      </c>
      <c r="E42" s="40"/>
      <c r="F42" s="25"/>
      <c r="G42" s="26"/>
    </row>
    <row r="43" spans="1:7" ht="24" customHeight="1">
      <c r="A43" s="34">
        <v>3</v>
      </c>
      <c r="B43" s="30" t="s">
        <v>110</v>
      </c>
      <c r="C43" s="30">
        <v>28.360499999999998</v>
      </c>
      <c r="D43" s="31">
        <f>D45</f>
        <v>21</v>
      </c>
      <c r="E43" s="40"/>
      <c r="F43" s="25"/>
      <c r="G43" s="26"/>
    </row>
    <row r="44" spans="1:7" ht="25.15" customHeight="1">
      <c r="A44" s="34"/>
      <c r="B44" s="32" t="s">
        <v>111</v>
      </c>
      <c r="C44" s="30"/>
      <c r="D44" s="45"/>
      <c r="E44" s="37"/>
      <c r="F44" s="38"/>
      <c r="G44" s="26"/>
    </row>
    <row r="45" spans="1:7" ht="21">
      <c r="A45" s="34"/>
      <c r="B45" s="32" t="s">
        <v>112</v>
      </c>
      <c r="C45" s="30"/>
      <c r="D45" s="45">
        <f>D46+D47+D48</f>
        <v>21</v>
      </c>
      <c r="E45" s="37"/>
      <c r="F45" s="25"/>
      <c r="G45" s="26"/>
    </row>
    <row r="46" spans="1:7" ht="27" customHeight="1">
      <c r="A46" s="34"/>
      <c r="B46" s="32" t="s">
        <v>113</v>
      </c>
      <c r="C46" s="32">
        <v>4.8343999999999996</v>
      </c>
      <c r="D46" s="33">
        <v>8</v>
      </c>
      <c r="E46" s="37"/>
      <c r="F46" s="25"/>
      <c r="G46" s="26" t="s">
        <v>34</v>
      </c>
    </row>
    <row r="47" spans="1:7" ht="25.9" customHeight="1">
      <c r="A47" s="34"/>
      <c r="B47" s="32" t="s">
        <v>114</v>
      </c>
      <c r="C47" s="32">
        <v>4.7686999999999999</v>
      </c>
      <c r="D47" s="33">
        <v>8</v>
      </c>
      <c r="E47" s="37"/>
      <c r="F47" s="25"/>
      <c r="G47" s="26" t="s">
        <v>34</v>
      </c>
    </row>
    <row r="48" spans="1:7" ht="44.45" customHeight="1">
      <c r="A48" s="21"/>
      <c r="B48" s="32" t="s">
        <v>115</v>
      </c>
      <c r="C48" s="32"/>
      <c r="D48" s="33">
        <v>5</v>
      </c>
      <c r="E48" s="40"/>
      <c r="F48" s="25"/>
      <c r="G48" s="26" t="s">
        <v>81</v>
      </c>
    </row>
    <row r="49" spans="1:7" ht="44.45" customHeight="1">
      <c r="A49" s="21"/>
      <c r="B49" s="72" t="s">
        <v>116</v>
      </c>
      <c r="C49" s="39"/>
      <c r="D49" s="23">
        <f>D50</f>
        <v>259.19580000000002</v>
      </c>
      <c r="E49" s="40"/>
      <c r="F49" s="25"/>
      <c r="G49" s="26"/>
    </row>
    <row r="50" spans="1:7" ht="44.45" customHeight="1">
      <c r="A50" s="34">
        <v>4</v>
      </c>
      <c r="B50" s="30" t="s">
        <v>117</v>
      </c>
      <c r="C50" s="30"/>
      <c r="D50" s="31">
        <f>D52</f>
        <v>259.19580000000002</v>
      </c>
      <c r="E50" s="40"/>
      <c r="F50" s="25"/>
      <c r="G50" s="26"/>
    </row>
    <row r="51" spans="1:7" ht="27" customHeight="1">
      <c r="A51" s="34"/>
      <c r="B51" s="32" t="s">
        <v>118</v>
      </c>
      <c r="C51" s="32"/>
      <c r="D51" s="33"/>
      <c r="E51" s="40"/>
      <c r="F51" s="25"/>
      <c r="G51" s="26"/>
    </row>
    <row r="52" spans="1:7" ht="48.6" customHeight="1">
      <c r="A52" s="34"/>
      <c r="B52" s="32" t="s">
        <v>119</v>
      </c>
      <c r="C52" s="32">
        <v>37.529200000000003</v>
      </c>
      <c r="D52" s="45">
        <f>D53+D54+D55+D56+D57+D58+D59+D60</f>
        <v>259.19580000000002</v>
      </c>
      <c r="E52" s="40"/>
      <c r="F52" s="25"/>
      <c r="G52" s="26"/>
    </row>
    <row r="53" spans="1:7" ht="96" customHeight="1">
      <c r="A53" s="21"/>
      <c r="B53" s="32" t="s">
        <v>120</v>
      </c>
      <c r="C53" s="32">
        <v>1.5138</v>
      </c>
      <c r="D53" s="33">
        <v>15.713482000000001</v>
      </c>
      <c r="E53" s="40"/>
      <c r="F53" s="25"/>
      <c r="G53" s="26" t="s">
        <v>44</v>
      </c>
    </row>
    <row r="54" spans="1:7" ht="49.15" customHeight="1">
      <c r="A54" s="21"/>
      <c r="B54" s="32" t="s">
        <v>121</v>
      </c>
      <c r="C54" s="32">
        <v>7.9549000000000003</v>
      </c>
      <c r="D54" s="33">
        <v>13.3109</v>
      </c>
      <c r="E54" s="37"/>
      <c r="F54" s="25"/>
      <c r="G54" s="26" t="s">
        <v>44</v>
      </c>
    </row>
    <row r="55" spans="1:7" ht="97.9" customHeight="1">
      <c r="A55" s="21"/>
      <c r="B55" s="32" t="s">
        <v>122</v>
      </c>
      <c r="C55" s="32"/>
      <c r="D55" s="33">
        <v>30</v>
      </c>
      <c r="E55" s="36"/>
      <c r="F55" s="25"/>
      <c r="G55" s="26" t="s">
        <v>44</v>
      </c>
    </row>
    <row r="56" spans="1:7" ht="24.6" customHeight="1">
      <c r="A56" s="21"/>
      <c r="B56" s="32" t="s">
        <v>123</v>
      </c>
      <c r="C56" s="32"/>
      <c r="D56" s="33">
        <v>12.89606</v>
      </c>
      <c r="E56" s="24"/>
      <c r="F56" s="25"/>
      <c r="G56" s="26" t="s">
        <v>44</v>
      </c>
    </row>
    <row r="57" spans="1:7" ht="97.9" customHeight="1">
      <c r="A57" s="21"/>
      <c r="B57" s="32" t="s">
        <v>124</v>
      </c>
      <c r="C57" s="32">
        <v>6.3356000000000003</v>
      </c>
      <c r="D57" s="33">
        <v>31.342085000000001</v>
      </c>
      <c r="E57" s="46"/>
      <c r="F57" s="25"/>
      <c r="G57" s="26" t="s">
        <v>44</v>
      </c>
    </row>
    <row r="58" spans="1:7" ht="102" customHeight="1">
      <c r="A58" s="21"/>
      <c r="B58" s="32" t="s">
        <v>125</v>
      </c>
      <c r="C58" s="32">
        <v>6.8247</v>
      </c>
      <c r="D58" s="33">
        <v>104.76824000000001</v>
      </c>
      <c r="E58" s="46"/>
      <c r="F58" s="25"/>
      <c r="G58" s="26" t="s">
        <v>44</v>
      </c>
    </row>
    <row r="59" spans="1:7" ht="102" customHeight="1">
      <c r="A59" s="21"/>
      <c r="B59" s="32" t="s">
        <v>126</v>
      </c>
      <c r="C59" s="32"/>
      <c r="D59" s="33">
        <v>29.912033000000001</v>
      </c>
      <c r="E59" s="46"/>
      <c r="F59" s="25"/>
      <c r="G59" s="26" t="s">
        <v>44</v>
      </c>
    </row>
    <row r="60" spans="1:7" ht="99.6" customHeight="1">
      <c r="A60" s="21"/>
      <c r="B60" s="32" t="s">
        <v>127</v>
      </c>
      <c r="C60" s="32">
        <v>6.4061000000000003</v>
      </c>
      <c r="D60" s="33">
        <v>21.253</v>
      </c>
      <c r="E60" s="46"/>
      <c r="F60" s="25"/>
      <c r="G60" s="26" t="s">
        <v>44</v>
      </c>
    </row>
    <row r="61" spans="1:7" ht="43.9" customHeight="1">
      <c r="A61" s="21"/>
      <c r="B61" s="72" t="s">
        <v>128</v>
      </c>
      <c r="C61" s="39"/>
      <c r="D61" s="23">
        <f>D62</f>
        <v>103.56059999999999</v>
      </c>
      <c r="E61" s="47"/>
      <c r="F61" s="25"/>
      <c r="G61" s="26"/>
    </row>
    <row r="62" spans="1:7" ht="25.15" customHeight="1">
      <c r="A62" s="34">
        <v>5</v>
      </c>
      <c r="B62" s="30" t="s">
        <v>129</v>
      </c>
      <c r="C62" s="30"/>
      <c r="D62" s="31">
        <f>D64+D69</f>
        <v>103.56059999999999</v>
      </c>
      <c r="E62" s="47"/>
      <c r="F62" s="25"/>
      <c r="G62" s="26"/>
    </row>
    <row r="63" spans="1:7" ht="22.15" customHeight="1">
      <c r="A63" s="34"/>
      <c r="B63" s="32" t="s">
        <v>130</v>
      </c>
      <c r="C63" s="30"/>
      <c r="D63" s="31"/>
      <c r="E63" s="24"/>
      <c r="F63" s="25"/>
      <c r="G63" s="26"/>
    </row>
    <row r="64" spans="1:7" ht="24.6" customHeight="1">
      <c r="A64" s="21"/>
      <c r="B64" s="32" t="s">
        <v>131</v>
      </c>
      <c r="C64" s="30"/>
      <c r="D64" s="45">
        <f>D65+D66</f>
        <v>19.5</v>
      </c>
      <c r="E64" s="24"/>
      <c r="F64" s="25"/>
      <c r="G64" s="26"/>
    </row>
    <row r="65" spans="1:9" ht="46.15" customHeight="1">
      <c r="A65" s="21"/>
      <c r="B65" s="32" t="s">
        <v>132</v>
      </c>
      <c r="C65" s="30"/>
      <c r="D65" s="33">
        <v>3.5</v>
      </c>
      <c r="E65" s="48"/>
      <c r="F65" s="25"/>
      <c r="G65" s="26" t="s">
        <v>81</v>
      </c>
    </row>
    <row r="66" spans="1:9" ht="42">
      <c r="A66" s="21"/>
      <c r="B66" s="32" t="s">
        <v>133</v>
      </c>
      <c r="C66" s="30"/>
      <c r="D66" s="33">
        <v>16</v>
      </c>
      <c r="E66" s="40"/>
      <c r="F66" s="25"/>
      <c r="G66" s="26"/>
    </row>
    <row r="67" spans="1:9" ht="47.45" customHeight="1">
      <c r="A67" s="21"/>
      <c r="B67" s="32" t="s">
        <v>134</v>
      </c>
      <c r="C67" s="30"/>
      <c r="D67" s="33"/>
      <c r="E67" s="40"/>
      <c r="F67" s="25"/>
      <c r="G67" s="26" t="s">
        <v>19</v>
      </c>
    </row>
    <row r="68" spans="1:9" ht="51.6" customHeight="1">
      <c r="A68" s="21"/>
      <c r="B68" s="32" t="s">
        <v>135</v>
      </c>
      <c r="C68" s="30"/>
      <c r="D68" s="33"/>
      <c r="E68" s="40"/>
      <c r="F68" s="25"/>
      <c r="G68" s="26" t="s">
        <v>19</v>
      </c>
    </row>
    <row r="69" spans="1:9" ht="21">
      <c r="A69" s="34"/>
      <c r="B69" s="32" t="s">
        <v>136</v>
      </c>
      <c r="C69" s="32"/>
      <c r="D69" s="45">
        <v>84.060599999999994</v>
      </c>
      <c r="E69" s="37"/>
      <c r="F69" s="25"/>
      <c r="G69" s="26"/>
    </row>
    <row r="70" spans="1:9" ht="48" customHeight="1">
      <c r="A70" s="34"/>
      <c r="B70" s="32" t="s">
        <v>137</v>
      </c>
      <c r="C70" s="49"/>
      <c r="D70" s="50">
        <v>5</v>
      </c>
      <c r="E70" s="37"/>
      <c r="F70" s="25"/>
      <c r="G70" s="26" t="s">
        <v>138</v>
      </c>
    </row>
    <row r="71" spans="1:9" ht="46.9" customHeight="1">
      <c r="A71" s="34"/>
      <c r="B71" s="32" t="s">
        <v>139</v>
      </c>
      <c r="C71" s="49"/>
      <c r="D71" s="50">
        <v>21</v>
      </c>
      <c r="E71" s="37"/>
      <c r="F71" s="25"/>
      <c r="G71" s="26" t="s">
        <v>138</v>
      </c>
    </row>
    <row r="72" spans="1:9" ht="42">
      <c r="A72" s="21"/>
      <c r="B72" s="32" t="s">
        <v>140</v>
      </c>
      <c r="C72" s="49"/>
      <c r="D72" s="50">
        <v>14.400600000000001</v>
      </c>
      <c r="E72" s="40"/>
      <c r="F72" s="25"/>
      <c r="G72" s="26" t="s">
        <v>138</v>
      </c>
    </row>
    <row r="73" spans="1:9" ht="45.6" customHeight="1">
      <c r="A73" s="51"/>
      <c r="B73" s="32" t="s">
        <v>141</v>
      </c>
      <c r="C73" s="49"/>
      <c r="D73" s="50"/>
      <c r="E73" s="40"/>
      <c r="F73" s="25"/>
      <c r="G73" s="42"/>
    </row>
    <row r="74" spans="1:9" ht="46.9" customHeight="1">
      <c r="A74" s="52"/>
      <c r="B74" s="32" t="s">
        <v>142</v>
      </c>
      <c r="C74" s="49"/>
      <c r="D74" s="50"/>
      <c r="E74" s="40"/>
      <c r="F74" s="25"/>
      <c r="G74" s="26"/>
    </row>
    <row r="75" spans="1:9" ht="21">
      <c r="A75" s="53"/>
      <c r="B75" s="32" t="s">
        <v>143</v>
      </c>
      <c r="C75" s="49"/>
      <c r="D75" s="50">
        <v>20.37</v>
      </c>
      <c r="E75" s="40"/>
      <c r="F75" s="25"/>
      <c r="G75" s="26" t="s">
        <v>138</v>
      </c>
    </row>
    <row r="76" spans="1:9" ht="24.6" customHeight="1">
      <c r="A76" s="34"/>
      <c r="B76" s="32" t="s">
        <v>144</v>
      </c>
      <c r="C76" s="49"/>
      <c r="D76" s="50">
        <v>23.29</v>
      </c>
      <c r="E76" s="37"/>
      <c r="F76" s="38"/>
      <c r="G76" s="26" t="s">
        <v>138</v>
      </c>
    </row>
    <row r="77" spans="1:9" s="56" customFormat="1" ht="21">
      <c r="A77" s="54" t="s">
        <v>145</v>
      </c>
      <c r="B77" s="55"/>
      <c r="C77" s="55"/>
      <c r="D77" s="55"/>
      <c r="E77" s="55"/>
      <c r="F77" s="55"/>
      <c r="G77"/>
      <c r="I77" s="57"/>
    </row>
  </sheetData>
  <mergeCells count="8">
    <mergeCell ref="G5:G6"/>
    <mergeCell ref="A2:F2"/>
    <mergeCell ref="A3:F3"/>
    <mergeCell ref="A5:A6"/>
    <mergeCell ref="B5:B6"/>
    <mergeCell ref="C5:C6"/>
    <mergeCell ref="D5:D6"/>
    <mergeCell ref="E5:F5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65" orientation="portrait" r:id="rId1"/>
  <rowBreaks count="3" manualBreakCount="3">
    <brk id="31" max="6" man="1"/>
    <brk id="54" max="6" man="1"/>
    <brk id="7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BreakPreview" zoomScale="160" zoomScaleNormal="175" zoomScaleSheetLayoutView="160" workbookViewId="0">
      <selection activeCell="A2" sqref="A2:A3"/>
    </sheetView>
  </sheetViews>
  <sheetFormatPr defaultRowHeight="15"/>
  <cols>
    <col min="1" max="1" width="36.42578125" customWidth="1"/>
    <col min="2" max="2" width="8.7109375" style="5" customWidth="1"/>
    <col min="3" max="7" width="7.140625" customWidth="1"/>
  </cols>
  <sheetData>
    <row r="1" spans="1:7" ht="21">
      <c r="A1" s="98" t="s">
        <v>55</v>
      </c>
      <c r="B1" s="98"/>
      <c r="C1" s="98"/>
      <c r="D1" s="98"/>
      <c r="E1" s="98"/>
      <c r="F1" s="98"/>
      <c r="G1" s="98"/>
    </row>
    <row r="2" spans="1:7" ht="21">
      <c r="A2" s="82" t="s">
        <v>2</v>
      </c>
      <c r="B2" s="96" t="s">
        <v>54</v>
      </c>
      <c r="C2" s="93" t="s">
        <v>53</v>
      </c>
      <c r="D2" s="94"/>
      <c r="E2" s="94"/>
      <c r="F2" s="94"/>
      <c r="G2" s="95"/>
    </row>
    <row r="3" spans="1:7" ht="21">
      <c r="A3" s="83"/>
      <c r="B3" s="97"/>
      <c r="C3" s="10" t="s">
        <v>52</v>
      </c>
      <c r="D3" s="4" t="s">
        <v>51</v>
      </c>
      <c r="E3" s="4" t="s">
        <v>50</v>
      </c>
      <c r="F3" s="4" t="s">
        <v>49</v>
      </c>
      <c r="G3" s="11" t="s">
        <v>48</v>
      </c>
    </row>
    <row r="4" spans="1:7" ht="42">
      <c r="A4" s="9" t="s">
        <v>47</v>
      </c>
      <c r="B4" s="7"/>
      <c r="C4" s="6">
        <v>15</v>
      </c>
      <c r="D4" s="6">
        <v>20</v>
      </c>
      <c r="E4" s="6">
        <v>4.5835999999999997</v>
      </c>
      <c r="F4" s="6">
        <v>3.4005000000000001</v>
      </c>
      <c r="G4" s="6">
        <v>3.202</v>
      </c>
    </row>
    <row r="5" spans="1:7" ht="22.9" customHeight="1">
      <c r="A5" s="8" t="s">
        <v>46</v>
      </c>
      <c r="B5" s="7" t="s">
        <v>44</v>
      </c>
      <c r="C5" s="6">
        <v>73.114699999999999</v>
      </c>
      <c r="D5" s="6">
        <v>34.493200000000002</v>
      </c>
      <c r="E5" s="6">
        <v>25.249600000000001</v>
      </c>
      <c r="F5" s="6">
        <v>25.258099999999999</v>
      </c>
      <c r="G5" s="6">
        <v>28.648900000000001</v>
      </c>
    </row>
    <row r="6" spans="1:7" ht="42">
      <c r="A6" s="8" t="s">
        <v>45</v>
      </c>
      <c r="B6" s="7" t="s">
        <v>44</v>
      </c>
      <c r="C6" s="6">
        <v>19.725000000000001</v>
      </c>
      <c r="D6" s="6">
        <v>10.1181</v>
      </c>
      <c r="E6" s="6">
        <v>8.5</v>
      </c>
      <c r="F6" s="6">
        <v>4.4782999999999999</v>
      </c>
      <c r="G6" s="6">
        <v>7.9549000000000003</v>
      </c>
    </row>
    <row r="7" spans="1:7" ht="42">
      <c r="A7" s="8" t="s">
        <v>43</v>
      </c>
      <c r="B7" s="7" t="s">
        <v>19</v>
      </c>
      <c r="C7" s="6">
        <v>4</v>
      </c>
      <c r="D7" s="6">
        <v>3.8</v>
      </c>
      <c r="E7" s="6">
        <v>3.8</v>
      </c>
      <c r="F7" s="6">
        <v>4</v>
      </c>
      <c r="G7" s="6">
        <v>4</v>
      </c>
    </row>
    <row r="8" spans="1:7" ht="42">
      <c r="A8" s="8" t="s">
        <v>42</v>
      </c>
      <c r="B8" s="7" t="s">
        <v>34</v>
      </c>
      <c r="C8" s="6">
        <v>8</v>
      </c>
      <c r="D8" s="6"/>
      <c r="E8" s="6">
        <v>3.9870999999999999</v>
      </c>
      <c r="F8" s="6">
        <v>5.6769999999999996</v>
      </c>
      <c r="G8" s="6">
        <v>4.7686999999999999</v>
      </c>
    </row>
    <row r="9" spans="1:7" ht="24" customHeight="1">
      <c r="A9" s="8" t="s">
        <v>41</v>
      </c>
      <c r="B9" s="7" t="s">
        <v>34</v>
      </c>
      <c r="C9" s="6">
        <v>8</v>
      </c>
      <c r="D9" s="6"/>
      <c r="E9" s="6">
        <v>3.9870999999999999</v>
      </c>
      <c r="F9" s="6">
        <v>5.6769999999999996</v>
      </c>
      <c r="G9" s="6"/>
    </row>
    <row r="10" spans="1:7" ht="63">
      <c r="A10" s="8" t="s">
        <v>40</v>
      </c>
      <c r="B10" s="7" t="s">
        <v>34</v>
      </c>
      <c r="C10" s="6">
        <v>5</v>
      </c>
      <c r="D10" s="6">
        <v>3.3250000000000002</v>
      </c>
      <c r="E10" s="6">
        <v>3.3250000000000002</v>
      </c>
      <c r="F10" s="6" t="s">
        <v>39</v>
      </c>
      <c r="G10" s="6">
        <v>2.8216999999999999</v>
      </c>
    </row>
    <row r="11" spans="1:7" ht="42">
      <c r="A11" s="8" t="s">
        <v>38</v>
      </c>
      <c r="B11" s="7" t="s">
        <v>34</v>
      </c>
      <c r="C11" s="6">
        <v>10</v>
      </c>
      <c r="D11" s="6"/>
      <c r="E11" s="6"/>
      <c r="F11" s="6"/>
      <c r="G11" s="6"/>
    </row>
    <row r="12" spans="1:7" ht="63">
      <c r="A12" s="8" t="s">
        <v>37</v>
      </c>
      <c r="B12" s="7" t="s">
        <v>36</v>
      </c>
      <c r="C12" s="6"/>
      <c r="D12" s="6"/>
      <c r="E12" s="6">
        <v>13.114800000000001</v>
      </c>
      <c r="F12" s="6">
        <v>13.069900000000001</v>
      </c>
      <c r="G12" s="6">
        <v>12.6274</v>
      </c>
    </row>
    <row r="13" spans="1:7" ht="63">
      <c r="A13" s="8" t="s">
        <v>35</v>
      </c>
      <c r="B13" s="7" t="s">
        <v>34</v>
      </c>
      <c r="C13" s="6"/>
      <c r="D13" s="6">
        <v>28</v>
      </c>
      <c r="E13" s="6">
        <v>24.6601</v>
      </c>
      <c r="F13" s="6">
        <v>19.981999999999999</v>
      </c>
      <c r="G13" s="6">
        <v>12.7713</v>
      </c>
    </row>
    <row r="14" spans="1:7" ht="42">
      <c r="A14" s="8" t="s">
        <v>33</v>
      </c>
      <c r="B14" s="7" t="s">
        <v>19</v>
      </c>
      <c r="C14" s="6"/>
      <c r="D14" s="6"/>
      <c r="E14" s="6">
        <v>3.8</v>
      </c>
      <c r="F14" s="6"/>
      <c r="G14" s="6">
        <v>3</v>
      </c>
    </row>
    <row r="15" spans="1:7" ht="42">
      <c r="A15" s="8" t="s">
        <v>32</v>
      </c>
      <c r="B15" s="7" t="s">
        <v>19</v>
      </c>
      <c r="C15" s="6"/>
      <c r="D15" s="6"/>
      <c r="E15" s="6">
        <v>7</v>
      </c>
      <c r="F15" s="6"/>
      <c r="G15" s="6">
        <v>6</v>
      </c>
    </row>
    <row r="16" spans="1:7" ht="63">
      <c r="A16" s="8" t="s">
        <v>31</v>
      </c>
      <c r="B16" s="7" t="s">
        <v>19</v>
      </c>
      <c r="C16" s="6"/>
      <c r="D16" s="6"/>
      <c r="E16" s="6">
        <v>3.3384</v>
      </c>
      <c r="F16" s="6">
        <v>1.7444</v>
      </c>
      <c r="G16" s="6">
        <v>3.6</v>
      </c>
    </row>
    <row r="17" spans="1:7" ht="63">
      <c r="A17" s="8" t="s">
        <v>30</v>
      </c>
      <c r="B17" s="7" t="s">
        <v>19</v>
      </c>
      <c r="C17" s="6"/>
      <c r="D17" s="6"/>
      <c r="E17" s="6">
        <v>6.1589999999999998</v>
      </c>
      <c r="F17" s="6"/>
      <c r="G17" s="6"/>
    </row>
    <row r="18" spans="1:7" ht="84">
      <c r="A18" s="8" t="s">
        <v>29</v>
      </c>
      <c r="B18" s="7" t="s">
        <v>19</v>
      </c>
      <c r="C18" s="6"/>
      <c r="D18" s="6"/>
      <c r="E18" s="6">
        <v>2.85</v>
      </c>
      <c r="F18" s="6">
        <v>2.6</v>
      </c>
      <c r="G18" s="6"/>
    </row>
    <row r="19" spans="1:7" ht="84">
      <c r="A19" s="8" t="s">
        <v>28</v>
      </c>
      <c r="B19" s="7" t="s">
        <v>19</v>
      </c>
      <c r="C19" s="6"/>
      <c r="D19" s="6"/>
      <c r="E19" s="6">
        <v>2.85</v>
      </c>
      <c r="F19" s="6"/>
      <c r="G19" s="6"/>
    </row>
    <row r="20" spans="1:7" ht="84">
      <c r="A20" s="8" t="s">
        <v>27</v>
      </c>
      <c r="B20" s="7" t="s">
        <v>19</v>
      </c>
      <c r="C20" s="6"/>
      <c r="D20" s="6"/>
      <c r="E20" s="6">
        <v>2.85</v>
      </c>
      <c r="F20" s="6"/>
      <c r="G20" s="6"/>
    </row>
    <row r="21" spans="1:7" ht="63">
      <c r="A21" s="8" t="s">
        <v>26</v>
      </c>
      <c r="B21" s="7" t="s">
        <v>19</v>
      </c>
      <c r="C21" s="6"/>
      <c r="D21" s="6"/>
      <c r="E21" s="6"/>
      <c r="F21" s="6">
        <v>2.6</v>
      </c>
      <c r="G21" s="6"/>
    </row>
    <row r="22" spans="1:7" ht="63">
      <c r="A22" s="8" t="s">
        <v>25</v>
      </c>
      <c r="B22" s="7" t="s">
        <v>19</v>
      </c>
      <c r="C22" s="6"/>
      <c r="D22" s="6"/>
      <c r="E22" s="6"/>
      <c r="F22" s="6">
        <v>2.6</v>
      </c>
      <c r="G22" s="6"/>
    </row>
    <row r="23" spans="1:7" ht="63">
      <c r="A23" s="8" t="s">
        <v>24</v>
      </c>
      <c r="B23" s="7" t="s">
        <v>19</v>
      </c>
      <c r="C23" s="6"/>
      <c r="D23" s="6"/>
      <c r="E23" s="6"/>
      <c r="F23" s="6">
        <v>2.6</v>
      </c>
      <c r="G23" s="6"/>
    </row>
    <row r="24" spans="1:7" ht="63">
      <c r="A24" s="8" t="s">
        <v>23</v>
      </c>
      <c r="B24" s="7" t="s">
        <v>19</v>
      </c>
      <c r="C24" s="6"/>
      <c r="D24" s="6"/>
      <c r="E24" s="6"/>
      <c r="F24" s="6"/>
      <c r="G24" s="6">
        <v>2.8</v>
      </c>
    </row>
    <row r="25" spans="1:7" ht="63">
      <c r="A25" s="8" t="s">
        <v>22</v>
      </c>
      <c r="B25" s="7" t="s">
        <v>19</v>
      </c>
      <c r="C25" s="6"/>
      <c r="D25" s="6"/>
      <c r="E25" s="6"/>
      <c r="F25" s="6"/>
      <c r="G25" s="6">
        <v>2.8</v>
      </c>
    </row>
    <row r="26" spans="1:7" ht="63">
      <c r="A26" s="8" t="s">
        <v>21</v>
      </c>
      <c r="B26" s="7" t="s">
        <v>19</v>
      </c>
      <c r="C26" s="6"/>
      <c r="D26" s="6"/>
      <c r="E26" s="6"/>
      <c r="F26" s="6"/>
      <c r="G26" s="6">
        <v>2.8</v>
      </c>
    </row>
    <row r="27" spans="1:7" ht="63">
      <c r="A27" s="8" t="s">
        <v>20</v>
      </c>
      <c r="B27" s="7" t="s">
        <v>19</v>
      </c>
      <c r="C27" s="6"/>
      <c r="D27" s="6"/>
      <c r="E27" s="6"/>
      <c r="F27" s="6"/>
      <c r="G27" s="6">
        <v>2.8</v>
      </c>
    </row>
    <row r="28" spans="1:7">
      <c r="B28"/>
    </row>
    <row r="29" spans="1:7">
      <c r="B29"/>
    </row>
    <row r="30" spans="1:7">
      <c r="B30"/>
    </row>
    <row r="31" spans="1:7">
      <c r="B31"/>
    </row>
    <row r="32" spans="1:7">
      <c r="B32"/>
    </row>
  </sheetData>
  <mergeCells count="4">
    <mergeCell ref="C2:G2"/>
    <mergeCell ref="A2:A3"/>
    <mergeCell ref="B2:B3"/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3</vt:i4>
      </vt:variant>
    </vt:vector>
  </HeadingPairs>
  <TitlesOfParts>
    <vt:vector size="7" baseType="lpstr">
      <vt:lpstr>แบบฟอร์มที่ 1</vt:lpstr>
      <vt:lpstr>แบบฟอร์มที่ 2</vt:lpstr>
      <vt:lpstr>สรุปโครงการ ปี 63</vt:lpstr>
      <vt:lpstr>ข้อมูลประกอบฯ</vt:lpstr>
      <vt:lpstr>'แบบฟอร์มที่ 2'!Print_Area</vt:lpstr>
      <vt:lpstr>'สรุปโครงการ ปี 63'!Print_Area</vt:lpstr>
      <vt:lpstr>'สรุปโครงการ ปี 63'!Print_Titles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2019-02-20T03:35:52Z</cp:lastPrinted>
  <dcterms:created xsi:type="dcterms:W3CDTF">2019-02-20T02:18:51Z</dcterms:created>
  <dcterms:modified xsi:type="dcterms:W3CDTF">2019-02-21T06:54:14Z</dcterms:modified>
</cp:coreProperties>
</file>